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1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ule-andreecassidy/Desktop/"/>
    </mc:Choice>
  </mc:AlternateContent>
  <xr:revisionPtr revIDLastSave="0" documentId="13_ncr:1_{54FA2C79-AEA0-6B49-834F-C64A1FFEF623}" xr6:coauthVersionLast="47" xr6:coauthVersionMax="47" xr10:uidLastSave="{00000000-0000-0000-0000-000000000000}"/>
  <bookViews>
    <workbookView xWindow="1620" yWindow="500" windowWidth="32320" windowHeight="21100" xr2:uid="{00000000-000D-0000-FFFF-FFFF00000000}"/>
  </bookViews>
  <sheets>
    <sheet name="TOUS - Budget" sheetId="1" r:id="rId1"/>
    <sheet name="TOUS - Page 2 - Détails (2)" sheetId="12" r:id="rId2"/>
    <sheet name="TOUS - Annexe A" sheetId="10" r:id="rId3"/>
    <sheet name="Volet 2 - Circulation-Annexe B" sheetId="11" r:id="rId4"/>
    <sheet name="NOTES_FAQ_Exemples" sheetId="8" r:id="rId5"/>
  </sheets>
  <definedNames>
    <definedName name="Z_8FFE4C66_B226_4330_B84E_E039325A0F1B_.wvu.PrintArea" localSheetId="4" hidden="1">NOTES_FAQ_Exemples!$A$30:$E$54</definedName>
    <definedName name="Z_8FFE4C66_B226_4330_B84E_E039325A0F1B_.wvu.PrintArea" localSheetId="0" hidden="1">'TOUS - Budget'!$A$10:$F$67</definedName>
    <definedName name="Z_8FFE4C66_B226_4330_B84E_E039325A0F1B_.wvu.PrintArea" localSheetId="1" hidden="1">'TOUS - Page 2 - Détails (2)'!$A$21:$E$73</definedName>
    <definedName name="_xlnm.Print_Area" localSheetId="2">'TOUS - Annexe A'!$A$1:$M$68</definedName>
    <definedName name="_xlnm.Print_Area" localSheetId="0">'TOUS - Budget'!$A$1:$I$66</definedName>
    <definedName name="_xlnm.Print_Area" localSheetId="1">'TOUS - Page 2 - Détails (2)'!$A$1:$G$73</definedName>
    <definedName name="_xlnm.Print_Area" localSheetId="3">'Volet 2 - Circulation-Annexe B'!$A$1:$I$24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  <c r="H43" i="1"/>
  <c r="G23" i="11"/>
  <c r="E14" i="1"/>
  <c r="H23" i="11"/>
  <c r="E15" i="1"/>
  <c r="K22" i="10"/>
  <c r="K2" i="10"/>
  <c r="H36" i="1"/>
  <c r="H59" i="1"/>
  <c r="H60" i="1"/>
  <c r="H48" i="1"/>
  <c r="H54" i="1"/>
  <c r="H62" i="1"/>
  <c r="H17" i="1"/>
  <c r="H24" i="1"/>
  <c r="H29" i="1"/>
  <c r="H31" i="1"/>
  <c r="H65" i="1"/>
  <c r="E17" i="1"/>
  <c r="E24" i="1"/>
  <c r="E29" i="1"/>
  <c r="E31" i="1"/>
  <c r="I22" i="10"/>
  <c r="I2" i="10"/>
  <c r="E36" i="1"/>
  <c r="E59" i="1"/>
  <c r="E60" i="1"/>
  <c r="E48" i="1"/>
  <c r="E54" i="1"/>
  <c r="E62" i="1"/>
  <c r="E65" i="1"/>
  <c r="I43" i="1"/>
  <c r="F43" i="1"/>
  <c r="F14" i="1"/>
  <c r="I14" i="1"/>
  <c r="I52" i="1"/>
  <c r="F52" i="1"/>
  <c r="I41" i="1"/>
  <c r="F41" i="1"/>
  <c r="G73" i="12"/>
  <c r="E73" i="12"/>
  <c r="G68" i="12"/>
  <c r="E68" i="12"/>
  <c r="G65" i="12"/>
  <c r="E65" i="12"/>
  <c r="G60" i="12"/>
  <c r="E60" i="12"/>
  <c r="G57" i="12"/>
  <c r="E57" i="12"/>
  <c r="G52" i="12"/>
  <c r="E52" i="12"/>
  <c r="G49" i="12"/>
  <c r="E49" i="12"/>
  <c r="G44" i="12"/>
  <c r="E44" i="12"/>
  <c r="G41" i="12"/>
  <c r="E41" i="12"/>
  <c r="G36" i="12"/>
  <c r="E36" i="12"/>
  <c r="G33" i="12"/>
  <c r="E33" i="12"/>
  <c r="G28" i="12"/>
  <c r="E28" i="12"/>
  <c r="G25" i="12"/>
  <c r="E25" i="12"/>
  <c r="G20" i="12"/>
  <c r="E20" i="12"/>
  <c r="G17" i="12"/>
  <c r="E17" i="12"/>
  <c r="G12" i="12"/>
  <c r="E12" i="12"/>
  <c r="E5" i="12"/>
  <c r="A5" i="12"/>
  <c r="I40" i="1"/>
  <c r="F40" i="1"/>
  <c r="I27" i="1"/>
  <c r="F27" i="1"/>
  <c r="I26" i="1"/>
  <c r="F26" i="1"/>
  <c r="I37" i="10"/>
  <c r="I52" i="10"/>
  <c r="I67" i="10"/>
  <c r="I82" i="10"/>
  <c r="I97" i="10"/>
  <c r="I112" i="10"/>
  <c r="I127" i="10"/>
  <c r="I142" i="10"/>
  <c r="I157" i="10"/>
  <c r="I172" i="10"/>
  <c r="I187" i="10"/>
  <c r="I203" i="10"/>
  <c r="I218" i="10"/>
  <c r="I233" i="10"/>
  <c r="I248" i="10"/>
  <c r="I264" i="10"/>
  <c r="I279" i="10"/>
  <c r="I294" i="10"/>
  <c r="I309" i="10"/>
  <c r="I324" i="10"/>
  <c r="I339" i="10"/>
  <c r="I354" i="10"/>
  <c r="I369" i="10"/>
  <c r="I384" i="10"/>
  <c r="I399" i="10"/>
  <c r="I414" i="10"/>
  <c r="I429" i="10"/>
  <c r="I444" i="10"/>
  <c r="I459" i="10"/>
  <c r="I474" i="10"/>
  <c r="I489" i="10"/>
  <c r="K37" i="10"/>
  <c r="K52" i="10"/>
  <c r="K67" i="10"/>
  <c r="K82" i="10"/>
  <c r="K97" i="10"/>
  <c r="K112" i="10"/>
  <c r="K127" i="10"/>
  <c r="K142" i="10"/>
  <c r="K157" i="10"/>
  <c r="K172" i="10"/>
  <c r="K187" i="10"/>
  <c r="K203" i="10"/>
  <c r="K218" i="10"/>
  <c r="K233" i="10"/>
  <c r="K248" i="10"/>
  <c r="K264" i="10"/>
  <c r="K279" i="10"/>
  <c r="K294" i="10"/>
  <c r="K309" i="10"/>
  <c r="K324" i="10"/>
  <c r="K339" i="10"/>
  <c r="K354" i="10"/>
  <c r="K369" i="10"/>
  <c r="K384" i="10"/>
  <c r="K399" i="10"/>
  <c r="K414" i="10"/>
  <c r="K429" i="10"/>
  <c r="K444" i="10"/>
  <c r="K459" i="10"/>
  <c r="K474" i="10"/>
  <c r="K489" i="10"/>
  <c r="B8" i="11"/>
  <c r="G8" i="11"/>
  <c r="I7" i="10"/>
  <c r="B7" i="10"/>
  <c r="E51" i="8"/>
  <c r="E49" i="8"/>
  <c r="E50" i="8"/>
  <c r="E52" i="8"/>
  <c r="E53" i="8"/>
  <c r="I17" i="1"/>
  <c r="I24" i="1"/>
  <c r="I29" i="1"/>
  <c r="I48" i="1"/>
  <c r="F29" i="1"/>
  <c r="F24" i="1"/>
  <c r="F17" i="1"/>
  <c r="E40" i="8"/>
  <c r="G53" i="8"/>
  <c r="G40" i="8"/>
  <c r="I62" i="1"/>
  <c r="F28" i="1"/>
  <c r="I58" i="1"/>
  <c r="I57" i="1"/>
  <c r="I53" i="1"/>
  <c r="I50" i="1"/>
  <c r="I51" i="1"/>
  <c r="I54" i="1"/>
  <c r="I47" i="1"/>
  <c r="I45" i="1"/>
  <c r="I60" i="1"/>
  <c r="I36" i="1"/>
  <c r="I56" i="1"/>
  <c r="I39" i="1"/>
  <c r="I46" i="1"/>
  <c r="I59" i="1"/>
  <c r="I42" i="1"/>
  <c r="I37" i="1"/>
  <c r="I38" i="1"/>
  <c r="I28" i="1"/>
  <c r="I23" i="1"/>
  <c r="I21" i="1"/>
  <c r="I19" i="1"/>
  <c r="I20" i="1"/>
  <c r="I15" i="1"/>
  <c r="I16" i="1"/>
  <c r="I13" i="1"/>
  <c r="F57" i="1"/>
  <c r="F53" i="1"/>
  <c r="F58" i="1"/>
  <c r="F54" i="1"/>
  <c r="F51" i="1"/>
  <c r="F47" i="1"/>
  <c r="F50" i="1"/>
  <c r="F56" i="1"/>
  <c r="F45" i="1"/>
  <c r="F46" i="1"/>
  <c r="F42" i="1"/>
  <c r="F39" i="1"/>
  <c r="F38" i="1"/>
  <c r="F36" i="1"/>
  <c r="F37" i="1"/>
  <c r="F48" i="1"/>
  <c r="F19" i="1"/>
  <c r="F23" i="1"/>
  <c r="F21" i="1"/>
  <c r="F20" i="1"/>
  <c r="F16" i="1"/>
  <c r="F13" i="1"/>
  <c r="F15" i="1"/>
  <c r="F22" i="1"/>
  <c r="I22" i="1"/>
  <c r="F59" i="1"/>
  <c r="F62" i="1"/>
  <c r="F60" i="1"/>
  <c r="F31" i="1"/>
  <c r="I31" i="1"/>
</calcChain>
</file>

<file path=xl/sharedStrings.xml><?xml version="1.0" encoding="utf-8"?>
<sst xmlns="http://schemas.openxmlformats.org/spreadsheetml/2006/main" count="803" uniqueCount="136">
  <si>
    <t>PREMIÈRE OVATION MUSIQUE</t>
  </si>
  <si>
    <t>BUDGET DÉTAILLÉ</t>
  </si>
  <si>
    <t>Ne remplissez que les lignes qui concernent votre projet</t>
  </si>
  <si>
    <t>Toutes les lignes marquées d'un * nécessitent des précisions et doivent être détaillées à la page 2 s'il y a plus d'un élément</t>
  </si>
  <si>
    <t>Nom du demandeur</t>
  </si>
  <si>
    <t>Titre du projet</t>
  </si>
  <si>
    <t>REVENUS</t>
  </si>
  <si>
    <t>Prévu</t>
  </si>
  <si>
    <t>%</t>
  </si>
  <si>
    <r>
      <t>Réel</t>
    </r>
    <r>
      <rPr>
        <b/>
        <vertAlign val="superscript"/>
        <sz val="10"/>
        <rFont val="Calibri"/>
        <family val="2"/>
        <scheme val="minor"/>
      </rPr>
      <t>1</t>
    </r>
  </si>
  <si>
    <t>Revenus de spectacles</t>
  </si>
  <si>
    <t>Billetterie (préciser quantité et prix du billet)</t>
  </si>
  <si>
    <t>Billetterie (Volet 2 circulation - selon l'annexe B)</t>
  </si>
  <si>
    <t>Ventes à cachet garanti  (Volet 2 circulation - selon l'annexe B)</t>
  </si>
  <si>
    <t>Autres</t>
  </si>
  <si>
    <t xml:space="preserve">Sous-total </t>
  </si>
  <si>
    <t>Autres revenus</t>
  </si>
  <si>
    <t>Participation du demandeur</t>
  </si>
  <si>
    <t>Revenus commerciaux (bars, vestiaire, produits dérivés, etc.)</t>
  </si>
  <si>
    <t>Collecte de fonds et commandites</t>
  </si>
  <si>
    <t>Échange de services (préciser) *</t>
  </si>
  <si>
    <t>Subventions</t>
  </si>
  <si>
    <t>Première Ovation Musique (montant demandé)</t>
  </si>
  <si>
    <t>Ville de Québec</t>
  </si>
  <si>
    <t>Autres subventions (préciser) *</t>
  </si>
  <si>
    <t>Total des revenus</t>
  </si>
  <si>
    <t>DÉPENSES</t>
  </si>
  <si>
    <r>
      <t>Réel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</si>
  <si>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Main d'œuvre</t>
  </si>
  <si>
    <t xml:space="preserve"> </t>
  </si>
  <si>
    <t>Cachet des musicien.ne.s de la relève (selon l'annexe A)</t>
  </si>
  <si>
    <t>Cachet des musicien.ne.s hors relève</t>
  </si>
  <si>
    <t>Cotisations (Guilde des musiciens, UDA)</t>
  </si>
  <si>
    <t>Cachets des collaborateurs (préciser) *</t>
  </si>
  <si>
    <t>Personnel technique (préciser) *</t>
  </si>
  <si>
    <t>Honoraires de formation (préciser) *</t>
  </si>
  <si>
    <t>Frais de séjour et de déplacement (préciser) *</t>
  </si>
  <si>
    <t>Frais de réalisation</t>
  </si>
  <si>
    <t>Location de salle ou de studio</t>
  </si>
  <si>
    <t>Location d'instruments et d'équipement</t>
  </si>
  <si>
    <t>Publicité et promotion</t>
  </si>
  <si>
    <t>Services professionnels (préciser) *</t>
  </si>
  <si>
    <t>Achat de publicité (préciser) *</t>
  </si>
  <si>
    <t>Frais de fabrication</t>
  </si>
  <si>
    <t>Droits d'auteur et licences</t>
  </si>
  <si>
    <t>Assurances</t>
  </si>
  <si>
    <t>Administration</t>
  </si>
  <si>
    <t>Échange de services (report automatique)</t>
  </si>
  <si>
    <t>Total des dépenses</t>
  </si>
  <si>
    <t>Excédent / (Déficit) associé au projet</t>
  </si>
  <si>
    <r>
      <t>Réel</t>
    </r>
    <r>
      <rPr>
        <b/>
        <vertAlign val="superscript"/>
        <sz val="10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: Vous devez compléter cette colonne lors du dépôt de votre rapport final.</t>
    </r>
  </si>
  <si>
    <t>DÉTAILS DU BUDGET / Page 2</t>
  </si>
  <si>
    <t>Si nécessaire ou pour plus de clarté, veuillez fournir plus de détails sur les éléments suivants :</t>
  </si>
  <si>
    <t>(Ajouter des lignes au besoin)</t>
  </si>
  <si>
    <t>Échange de services</t>
  </si>
  <si>
    <t>Détails</t>
  </si>
  <si>
    <t>Autres subventions</t>
  </si>
  <si>
    <t xml:space="preserve">Cachets des collaborateurs artistiques </t>
  </si>
  <si>
    <t>Personnel technique</t>
  </si>
  <si>
    <t>Honoraires de formation</t>
  </si>
  <si>
    <t>Frais de séjour et de déplacement</t>
  </si>
  <si>
    <t>Services professionnels</t>
  </si>
  <si>
    <t xml:space="preserve">Achat de publicité </t>
  </si>
  <si>
    <t xml:space="preserve">RENSEIGNEMENTS SUR LES ARTISTES DE LA RELÈVE - ANNEXE A - </t>
  </si>
  <si>
    <t>TOTAL CACHETS</t>
  </si>
  <si>
    <t>** Voir la définition sur le site**</t>
  </si>
  <si>
    <t>Réel</t>
  </si>
  <si>
    <t>**Voir les notes**</t>
  </si>
  <si>
    <t>Si applicable</t>
  </si>
  <si>
    <t>À remplir lors du rapport final</t>
  </si>
  <si>
    <t xml:space="preserve">Date </t>
  </si>
  <si>
    <t>Lieu de diffusion / réalisation</t>
  </si>
  <si>
    <t>Jauge de la salle (Volets 1 et 2)</t>
  </si>
  <si>
    <t>Nom du groupe / artiste</t>
  </si>
  <si>
    <t>Genre musical</t>
  </si>
  <si>
    <t>Assistance payante prévue</t>
  </si>
  <si>
    <t>Assistance payante réelle</t>
  </si>
  <si>
    <t>Assistance totale réelle</t>
  </si>
  <si>
    <t>Nom de tous les membres du groupe</t>
  </si>
  <si>
    <t>Ville de résidence</t>
  </si>
  <si>
    <t>Adresse courriel</t>
  </si>
  <si>
    <t xml:space="preserve">Date de naissance </t>
  </si>
  <si>
    <t>Genre                (M/F /*)</t>
  </si>
  <si>
    <t>Cachet prévu</t>
  </si>
  <si>
    <t>Cachet réel</t>
  </si>
  <si>
    <t>Chèque #</t>
  </si>
  <si>
    <t>Veuillez ajouter le nombre de lignes dont vous avez besoin.</t>
  </si>
  <si>
    <t>Total</t>
  </si>
  <si>
    <t>Assistance payante prévu</t>
  </si>
  <si>
    <t xml:space="preserve">LISTE DES CONCERTS - ANNEXE B - </t>
  </si>
  <si>
    <t>** Uniquement pour le Volet 2.2 - Tournée **</t>
  </si>
  <si>
    <t>** Nous considérons un maximum de 10 concerts pour la tournée **</t>
  </si>
  <si>
    <t>Date (aaaa/mm/jj)</t>
  </si>
  <si>
    <t>Ville du concert</t>
  </si>
  <si>
    <t>Nom de la salle</t>
  </si>
  <si>
    <t>Contrat *</t>
  </si>
  <si>
    <t>Billeterie (prévisions)</t>
  </si>
  <si>
    <t>Cachet garanti</t>
  </si>
  <si>
    <t>Ventilation des ventes de billets et commentaires</t>
  </si>
  <si>
    <t>Total des revenus de la tournée</t>
  </si>
  <si>
    <t>* Contrat, lettre d'entente ou courriel de confirmation</t>
  </si>
  <si>
    <t xml:space="preserve">Report à la ligne billetterie      (Revenus) </t>
  </si>
  <si>
    <t xml:space="preserve">Report à la ligne cachet garantis (Revenus) </t>
  </si>
  <si>
    <t>ANNEXE A / Notes et Foire aux questions</t>
  </si>
  <si>
    <t>Veuillez utiliser une section par événement ou par groupe (selon la situation)</t>
  </si>
  <si>
    <t>Il est possible qu’il n’y ait que le nom de la personne qui demande la bourse dans cette annexe</t>
  </si>
  <si>
    <t>Pour un groupe il faut inscrire tous les membres (relève ou pas) pour valider l’admissibilité du groupe à la mesure POM</t>
  </si>
  <si>
    <t>Il ne faut pas y inscrire les collaborateur.trice.s qui ne sont pas musicien.ne.s (videaste, metteur.e en scène, etc.)</t>
  </si>
  <si>
    <t>Les personnes qui ne s’identifient pas aux genres M ou F sont invitées à écrire le terme qui leur convient</t>
  </si>
  <si>
    <t>Le cachet prévu doit respecter les normes minimales de la Guilde des musiciens et musiciennes du Québec et de l'Union des artistes</t>
  </si>
  <si>
    <t>Ici les liens vers les ententes les plus fréquemment utilisées</t>
  </si>
  <si>
    <t>Entente collective UDA-ADISQ (spectacle)</t>
  </si>
  <si>
    <t>Entente collective GMMQ-ADISQ (spectacle)</t>
  </si>
  <si>
    <t>BUDGET / Foire aux questions et exemples</t>
  </si>
  <si>
    <t>BUDGET</t>
  </si>
  <si>
    <r>
      <t xml:space="preserve">Un budget doit comprendre la liste des </t>
    </r>
    <r>
      <rPr>
        <b/>
        <sz val="12"/>
        <rFont val="Calibri"/>
        <family val="2"/>
      </rPr>
      <t>revenus</t>
    </r>
    <r>
      <rPr>
        <sz val="12"/>
        <rFont val="Calibri"/>
        <family val="2"/>
      </rPr>
      <t xml:space="preserve"> et la liste des </t>
    </r>
    <r>
      <rPr>
        <b/>
        <sz val="12"/>
        <rFont val="Calibri"/>
        <family val="2"/>
      </rPr>
      <t>dépenses.</t>
    </r>
  </si>
  <si>
    <t>Inclure dans les revenus le montant demandé à Première Ovation et votre participation.</t>
  </si>
  <si>
    <t>Nous demandons un budget équilibré, c'est-à-dire un budget où les dépenses sont égales aux revenus.</t>
  </si>
  <si>
    <t>ÉCHANGES DE SERVICE</t>
  </si>
  <si>
    <t>Les échanges de service doivent apparaître dans les revenus et les dépenses.</t>
  </si>
  <si>
    <t>POSTES DE DÉPENSES À DÉTAILLER AU BESOIN (exemple 1)</t>
  </si>
  <si>
    <t>Prenons le cas d'un projet de « Laboratoire » où une grande partie des dépenses se retrouverait dans la case « Cachets des collaborateurs artistiques ». En plus d'indiquer le total de ces cachets dans le budget, il est nécessaire de détailler ces frais à la page 2. Voici un exemple de ce que ça pourrait donner. Les montants sont à titre indicatif seulement.</t>
  </si>
  <si>
    <t>Poste : Cachets des collaborateurs artistiques</t>
  </si>
  <si>
    <t>Metteur.e en scène</t>
  </si>
  <si>
    <t>Conception d'éclairage</t>
  </si>
  <si>
    <t>Scénographe</t>
  </si>
  <si>
    <t>Vidéaste</t>
  </si>
  <si>
    <t>Sous-total (montant reporté dans le budget)</t>
  </si>
  <si>
    <t>POSTES DE DÉPENSES À DÉTAILLER AU BESOIN (exemple 2)</t>
  </si>
  <si>
    <t>Prenons le cas d'un projet en « Circulation » où une grande partie des dépenses se retrouve à la case « Frais de séjour et de déplacement ». En plus d'indiquer le total de ces dépenses dans le budget, il est nécessaire de détailler ces frais à la page 2. Voici un exemple de ce que ça pourrait donner. Les montants sont à titre indicatif seulement.</t>
  </si>
  <si>
    <t>Poste : frais de séjour et de déplacement</t>
  </si>
  <si>
    <t>Avion (3 musicien.ne.s X 800 $)</t>
  </si>
  <si>
    <t>Trajets en voiture (1000 km X 0,20 $)</t>
  </si>
  <si>
    <t>Per diem (4 musicien.ne.s X 6 jours X 45 $)</t>
  </si>
  <si>
    <t xml:space="preserve">Hébergement (3 nuits X 75 $ X 2 chambres) </t>
  </si>
  <si>
    <t>Sous-total (montant reporté dans le budget détaillé)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</si>
</sst>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_ * #,##0_)\ &quot;$&quot;_ ;_ * \(#,##0\)\ &quot;$&quot;_ ;_ * &quot;-&quot;??_)\ &quot;$&quot;_ ;_ @_ "/>
    <numFmt numFmtId="166" formatCode="#,##0\ &quot;$&quot;"/>
    <numFmt numFmtId="167" formatCode="[$-F800]dddd\,\ mmmm\ dd\,\ yyyy"/>
  </numFmts>
  <fonts count="45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8"/>
      <name val="Arial"/>
      <family val="2"/>
    </font>
    <font>
      <sz val="13"/>
      <name val="Calibri"/>
      <family val="2"/>
      <scheme val="minor"/>
    </font>
    <font>
      <sz val="10"/>
      <name val="Calibri"/>
      <family val="2"/>
    </font>
    <font>
      <b/>
      <vertAlign val="superscript"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8">
    <xf numFmtId="0" fontId="0" fillId="0" borderId="0"/>
    <xf numFmtId="49" fontId="4" fillId="0" borderId="0">
      <alignment horizontal="left" vertical="top"/>
    </xf>
    <xf numFmtId="164" fontId="6" fillId="0" borderId="0" applyFont="0" applyFill="0" applyBorder="0" applyAlignment="0" applyProtection="0"/>
    <xf numFmtId="49" fontId="3" fillId="0" borderId="0">
      <alignment horizontal="left" vertical="top" wrapText="1"/>
    </xf>
    <xf numFmtId="9" fontId="2" fillId="0" borderId="0" applyFont="0" applyFill="0" applyBorder="0" applyAlignment="0" applyProtection="0"/>
    <xf numFmtId="49" fontId="5" fillId="0" borderId="0">
      <alignment vertical="top" wrapText="1"/>
    </xf>
    <xf numFmtId="0" fontId="5" fillId="0" borderId="0"/>
    <xf numFmtId="0" fontId="7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21">
    <xf numFmtId="0" fontId="0" fillId="0" borderId="0" xfId="0"/>
    <xf numFmtId="165" fontId="9" fillId="0" borderId="1" xfId="2" applyNumberFormat="1" applyFont="1" applyBorder="1" applyProtection="1"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9" fontId="11" fillId="0" borderId="0" xfId="4" applyFont="1" applyFill="1" applyAlignment="1" applyProtection="1">
      <alignment horizontal="center"/>
    </xf>
    <xf numFmtId="9" fontId="11" fillId="0" borderId="0" xfId="4" applyFont="1" applyFill="1" applyProtection="1"/>
    <xf numFmtId="0" fontId="10" fillId="2" borderId="1" xfId="0" applyFont="1" applyFill="1" applyBorder="1" applyAlignment="1">
      <alignment horizontal="center" vertical="center"/>
    </xf>
    <xf numFmtId="9" fontId="12" fillId="0" borderId="1" xfId="4" applyFont="1" applyFill="1" applyBorder="1" applyAlignment="1" applyProtection="1">
      <alignment horizontal="center" vertical="center"/>
    </xf>
    <xf numFmtId="9" fontId="13" fillId="0" borderId="2" xfId="4" applyFont="1" applyFill="1" applyBorder="1" applyAlignment="1" applyProtection="1">
      <alignment horizontal="center" vertical="center"/>
    </xf>
    <xf numFmtId="37" fontId="9" fillId="0" borderId="0" xfId="0" applyNumberFormat="1" applyFont="1"/>
    <xf numFmtId="9" fontId="11" fillId="0" borderId="0" xfId="4" applyFont="1" applyFill="1" applyBorder="1" applyAlignment="1" applyProtection="1">
      <alignment horizontal="center"/>
    </xf>
    <xf numFmtId="9" fontId="11" fillId="0" borderId="0" xfId="4" applyFont="1" applyFill="1" applyBorder="1" applyProtection="1"/>
    <xf numFmtId="9" fontId="11" fillId="0" borderId="0" xfId="4" applyFont="1" applyBorder="1" applyProtection="1"/>
    <xf numFmtId="0" fontId="10" fillId="0" borderId="0" xfId="0" applyFont="1" applyAlignment="1">
      <alignment horizontal="right"/>
    </xf>
    <xf numFmtId="0" fontId="10" fillId="2" borderId="8" xfId="0" applyFont="1" applyFill="1" applyBorder="1"/>
    <xf numFmtId="0" fontId="9" fillId="2" borderId="5" xfId="0" applyFont="1" applyFill="1" applyBorder="1"/>
    <xf numFmtId="0" fontId="9" fillId="2" borderId="9" xfId="0" applyFont="1" applyFill="1" applyBorder="1"/>
    <xf numFmtId="9" fontId="11" fillId="2" borderId="5" xfId="4" applyFont="1" applyFill="1" applyBorder="1" applyProtection="1"/>
    <xf numFmtId="9" fontId="11" fillId="2" borderId="9" xfId="4" applyFont="1" applyFill="1" applyBorder="1" applyAlignment="1" applyProtection="1">
      <alignment horizontal="center"/>
    </xf>
    <xf numFmtId="165" fontId="10" fillId="0" borderId="1" xfId="2" applyNumberFormat="1" applyFont="1" applyBorder="1" applyProtection="1"/>
    <xf numFmtId="0" fontId="9" fillId="0" borderId="10" xfId="0" applyFont="1" applyBorder="1"/>
    <xf numFmtId="0" fontId="10" fillId="0" borderId="10" xfId="0" applyFont="1" applyBorder="1"/>
    <xf numFmtId="37" fontId="9" fillId="0" borderId="10" xfId="0" applyNumberFormat="1" applyFont="1" applyBorder="1"/>
    <xf numFmtId="9" fontId="11" fillId="0" borderId="10" xfId="4" applyFont="1" applyFill="1" applyBorder="1" applyProtection="1"/>
    <xf numFmtId="0" fontId="17" fillId="0" borderId="0" xfId="0" applyFont="1"/>
    <xf numFmtId="0" fontId="18" fillId="0" borderId="0" xfId="0" applyFont="1"/>
    <xf numFmtId="9" fontId="19" fillId="0" borderId="0" xfId="0" applyNumberFormat="1" applyFont="1"/>
    <xf numFmtId="9" fontId="19" fillId="0" borderId="0" xfId="4" applyFont="1" applyFill="1" applyProtection="1"/>
    <xf numFmtId="0" fontId="8" fillId="0" borderId="0" xfId="0" applyFont="1"/>
    <xf numFmtId="0" fontId="10" fillId="0" borderId="11" xfId="0" applyFont="1" applyBorder="1"/>
    <xf numFmtId="0" fontId="9" fillId="0" borderId="12" xfId="0" applyFont="1" applyBorder="1"/>
    <xf numFmtId="0" fontId="10" fillId="0" borderId="12" xfId="0" applyFont="1" applyBorder="1"/>
    <xf numFmtId="37" fontId="9" fillId="0" borderId="12" xfId="0" applyNumberFormat="1" applyFont="1" applyBorder="1"/>
    <xf numFmtId="9" fontId="11" fillId="0" borderId="12" xfId="4" applyFont="1" applyFill="1" applyBorder="1" applyProtection="1"/>
    <xf numFmtId="37" fontId="9" fillId="0" borderId="13" xfId="0" applyNumberFormat="1" applyFont="1" applyBorder="1"/>
    <xf numFmtId="0" fontId="10" fillId="0" borderId="14" xfId="0" applyFont="1" applyBorder="1"/>
    <xf numFmtId="0" fontId="10" fillId="2" borderId="15" xfId="0" applyFont="1" applyFill="1" applyBorder="1" applyAlignment="1">
      <alignment horizontal="center" vertical="center"/>
    </xf>
    <xf numFmtId="0" fontId="9" fillId="0" borderId="14" xfId="0" applyFont="1" applyBorder="1"/>
    <xf numFmtId="0" fontId="10" fillId="0" borderId="14" xfId="0" applyFont="1" applyBorder="1" applyAlignment="1">
      <alignment horizontal="right"/>
    </xf>
    <xf numFmtId="165" fontId="10" fillId="0" borderId="15" xfId="2" applyNumberFormat="1" applyFont="1" applyBorder="1" applyProtection="1"/>
    <xf numFmtId="0" fontId="10" fillId="0" borderId="16" xfId="0" applyFont="1" applyBorder="1"/>
    <xf numFmtId="0" fontId="9" fillId="0" borderId="17" xfId="0" applyFont="1" applyBorder="1"/>
    <xf numFmtId="0" fontId="10" fillId="0" borderId="17" xfId="0" applyFont="1" applyBorder="1"/>
    <xf numFmtId="37" fontId="9" fillId="0" borderId="17" xfId="0" applyNumberFormat="1" applyFont="1" applyBorder="1"/>
    <xf numFmtId="9" fontId="11" fillId="0" borderId="17" xfId="4" applyFont="1" applyFill="1" applyBorder="1" applyProtection="1"/>
    <xf numFmtId="37" fontId="9" fillId="0" borderId="18" xfId="0" applyNumberFormat="1" applyFont="1" applyBorder="1"/>
    <xf numFmtId="0" fontId="21" fillId="0" borderId="0" xfId="0" applyFont="1"/>
    <xf numFmtId="0" fontId="9" fillId="4" borderId="0" xfId="0" applyFont="1" applyFill="1"/>
    <xf numFmtId="0" fontId="22" fillId="3" borderId="4" xfId="0" applyFont="1" applyFill="1" applyBorder="1"/>
    <xf numFmtId="0" fontId="24" fillId="0" borderId="0" xfId="0" applyFont="1"/>
    <xf numFmtId="0" fontId="25" fillId="0" borderId="0" xfId="0" applyFont="1"/>
    <xf numFmtId="9" fontId="26" fillId="0" borderId="0" xfId="4" applyFont="1" applyBorder="1" applyProtection="1"/>
    <xf numFmtId="165" fontId="24" fillId="0" borderId="20" xfId="2" applyNumberFormat="1" applyFont="1" applyBorder="1" applyProtection="1"/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4" fillId="5" borderId="0" xfId="57" applyFill="1" applyBorder="1" applyAlignment="1" applyProtection="1">
      <alignment horizontal="left" vertical="center"/>
    </xf>
    <xf numFmtId="0" fontId="10" fillId="2" borderId="5" xfId="0" applyFont="1" applyFill="1" applyBorder="1"/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left" vertical="center"/>
    </xf>
    <xf numFmtId="0" fontId="9" fillId="5" borderId="16" xfId="0" applyFont="1" applyFill="1" applyBorder="1"/>
    <xf numFmtId="0" fontId="9" fillId="5" borderId="17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right" vertical="center"/>
    </xf>
    <xf numFmtId="0" fontId="9" fillId="5" borderId="17" xfId="0" applyFont="1" applyFill="1" applyBorder="1"/>
    <xf numFmtId="0" fontId="9" fillId="5" borderId="20" xfId="0" applyFont="1" applyFill="1" applyBorder="1" applyAlignment="1">
      <alignment horizontal="center"/>
    </xf>
    <xf numFmtId="0" fontId="9" fillId="5" borderId="14" xfId="0" applyFont="1" applyFill="1" applyBorder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4" fontId="9" fillId="5" borderId="1" xfId="0" applyNumberFormat="1" applyFont="1" applyFill="1" applyBorder="1" applyAlignment="1" applyProtection="1">
      <alignment vertical="center"/>
      <protection locked="0"/>
    </xf>
    <xf numFmtId="14" fontId="9" fillId="5" borderId="1" xfId="0" applyNumberFormat="1" applyFont="1" applyFill="1" applyBorder="1" applyAlignment="1" applyProtection="1">
      <alignment horizontal="center" vertical="center"/>
      <protection locked="0"/>
    </xf>
    <xf numFmtId="14" fontId="9" fillId="5" borderId="0" xfId="0" applyNumberFormat="1" applyFont="1" applyFill="1" applyAlignment="1" applyProtection="1">
      <alignment horizontal="center" vertical="center"/>
      <protection locked="0"/>
    </xf>
    <xf numFmtId="166" fontId="27" fillId="2" borderId="1" xfId="0" applyNumberFormat="1" applyFont="1" applyFill="1" applyBorder="1" applyAlignment="1">
      <alignment horizontal="center" vertical="center" wrapText="1"/>
    </xf>
    <xf numFmtId="14" fontId="9" fillId="5" borderId="25" xfId="0" applyNumberFormat="1" applyFont="1" applyFill="1" applyBorder="1" applyAlignment="1" applyProtection="1">
      <alignment horizontal="center" vertical="center"/>
      <protection locked="0"/>
    </xf>
    <xf numFmtId="0" fontId="14" fillId="5" borderId="25" xfId="57" applyFill="1" applyBorder="1" applyAlignment="1" applyProtection="1">
      <alignment horizontal="center" vertical="center"/>
      <protection locked="0"/>
    </xf>
    <xf numFmtId="165" fontId="9" fillId="5" borderId="25" xfId="8" applyNumberFormat="1" applyFont="1" applyFill="1" applyBorder="1" applyAlignment="1" applyProtection="1">
      <alignment horizontal="center" vertical="center"/>
      <protection locked="0"/>
    </xf>
    <xf numFmtId="0" fontId="9" fillId="5" borderId="25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14" fontId="10" fillId="5" borderId="0" xfId="0" applyNumberFormat="1" applyFont="1" applyFill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5" borderId="25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164" fontId="9" fillId="5" borderId="25" xfId="8" applyFont="1" applyFill="1" applyBorder="1" applyAlignment="1" applyProtection="1">
      <alignment horizontal="center" vertical="center"/>
      <protection locked="0"/>
    </xf>
    <xf numFmtId="164" fontId="9" fillId="5" borderId="1" xfId="8" applyFont="1" applyFill="1" applyBorder="1" applyAlignment="1" applyProtection="1">
      <alignment horizontal="center" vertical="center"/>
      <protection locked="0"/>
    </xf>
    <xf numFmtId="167" fontId="9" fillId="5" borderId="6" xfId="0" applyNumberFormat="1" applyFont="1" applyFill="1" applyBorder="1" applyAlignment="1" applyProtection="1">
      <alignment horizontal="left" vertical="center"/>
      <protection locked="0"/>
    </xf>
    <xf numFmtId="167" fontId="9" fillId="5" borderId="7" xfId="0" applyNumberFormat="1" applyFont="1" applyFill="1" applyBorder="1" applyAlignment="1" applyProtection="1">
      <alignment horizontal="left" vertical="center"/>
      <protection locked="0"/>
    </xf>
    <xf numFmtId="14" fontId="9" fillId="5" borderId="2" xfId="0" applyNumberFormat="1" applyFont="1" applyFill="1" applyBorder="1" applyAlignment="1" applyProtection="1">
      <alignment horizontal="left" vertical="center"/>
      <protection locked="0"/>
    </xf>
    <xf numFmtId="0" fontId="9" fillId="0" borderId="29" xfId="0" applyFont="1" applyBorder="1" applyAlignment="1">
      <alignment horizontal="center" vertical="center" wrapText="1"/>
    </xf>
    <xf numFmtId="164" fontId="9" fillId="5" borderId="2" xfId="8" applyFont="1" applyFill="1" applyBorder="1" applyAlignment="1" applyProtection="1">
      <alignment horizontal="center" vertical="center"/>
      <protection locked="0"/>
    </xf>
    <xf numFmtId="164" fontId="9" fillId="5" borderId="30" xfId="8" applyFont="1" applyFill="1" applyBorder="1" applyAlignment="1" applyProtection="1">
      <alignment horizontal="center" vertical="center"/>
      <protection locked="0"/>
    </xf>
    <xf numFmtId="14" fontId="9" fillId="5" borderId="21" xfId="0" applyNumberFormat="1" applyFont="1" applyFill="1" applyBorder="1" applyAlignment="1" applyProtection="1">
      <alignment horizontal="left" vertical="center"/>
      <protection locked="0"/>
    </xf>
    <xf numFmtId="14" fontId="9" fillId="5" borderId="31" xfId="0" applyNumberFormat="1" applyFont="1" applyFill="1" applyBorder="1" applyAlignment="1" applyProtection="1">
      <alignment horizontal="left" vertical="center"/>
      <protection locked="0"/>
    </xf>
    <xf numFmtId="14" fontId="9" fillId="5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31" xfId="57" applyFont="1" applyFill="1" applyBorder="1" applyAlignment="1" applyProtection="1">
      <alignment horizontal="center" vertical="center"/>
      <protection locked="0"/>
    </xf>
    <xf numFmtId="0" fontId="33" fillId="5" borderId="31" xfId="57" applyFont="1" applyFill="1" applyBorder="1" applyAlignment="1" applyProtection="1">
      <alignment horizontal="center" vertical="center"/>
      <protection locked="0"/>
    </xf>
    <xf numFmtId="164" fontId="9" fillId="5" borderId="31" xfId="8" applyFont="1" applyFill="1" applyBorder="1" applyAlignment="1">
      <alignment horizontal="center" vertical="center" wrapText="1"/>
    </xf>
    <xf numFmtId="0" fontId="33" fillId="5" borderId="22" xfId="57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vertical="top"/>
    </xf>
    <xf numFmtId="14" fontId="9" fillId="5" borderId="0" xfId="0" applyNumberFormat="1" applyFont="1" applyFill="1" applyAlignment="1" applyProtection="1">
      <alignment horizontal="left" vertical="center"/>
      <protection locked="0"/>
    </xf>
    <xf numFmtId="0" fontId="33" fillId="5" borderId="0" xfId="57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6" fillId="0" borderId="0" xfId="0" applyFont="1"/>
    <xf numFmtId="0" fontId="34" fillId="0" borderId="0" xfId="0" applyFont="1"/>
    <xf numFmtId="0" fontId="14" fillId="0" borderId="0" xfId="57" applyProtection="1"/>
    <xf numFmtId="0" fontId="29" fillId="5" borderId="11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165" fontId="30" fillId="5" borderId="12" xfId="0" applyNumberFormat="1" applyFont="1" applyFill="1" applyBorder="1" applyAlignment="1">
      <alignment horizontal="center" vertical="center"/>
    </xf>
    <xf numFmtId="0" fontId="9" fillId="5" borderId="12" xfId="0" applyFont="1" applyFill="1" applyBorder="1"/>
    <xf numFmtId="164" fontId="30" fillId="5" borderId="13" xfId="2" applyFont="1" applyFill="1" applyBorder="1"/>
    <xf numFmtId="0" fontId="9" fillId="5" borderId="16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165" fontId="9" fillId="0" borderId="1" xfId="2" applyNumberFormat="1" applyFont="1" applyBorder="1" applyProtection="1"/>
    <xf numFmtId="14" fontId="9" fillId="5" borderId="1" xfId="0" applyNumberFormat="1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32" fillId="0" borderId="1" xfId="7" applyFont="1" applyBorder="1" applyAlignment="1" applyProtection="1">
      <alignment vertical="center"/>
      <protection locked="0"/>
    </xf>
    <xf numFmtId="0" fontId="32" fillId="0" borderId="28" xfId="7" applyFont="1" applyBorder="1" applyAlignment="1" applyProtection="1">
      <alignment vertical="center"/>
      <protection locked="0"/>
    </xf>
    <xf numFmtId="165" fontId="9" fillId="0" borderId="15" xfId="2" applyNumberFormat="1" applyFont="1" applyBorder="1" applyProtection="1"/>
    <xf numFmtId="0" fontId="32" fillId="0" borderId="0" xfId="0" applyFont="1"/>
    <xf numFmtId="9" fontId="13" fillId="0" borderId="0" xfId="4" applyFont="1" applyFill="1" applyBorder="1" applyAlignment="1" applyProtection="1">
      <alignment horizontal="center" vertical="center"/>
    </xf>
    <xf numFmtId="165" fontId="32" fillId="0" borderId="1" xfId="2" applyNumberFormat="1" applyFont="1" applyBorder="1" applyProtection="1">
      <protection locked="0"/>
    </xf>
    <xf numFmtId="0" fontId="10" fillId="0" borderId="0" xfId="0" applyFont="1" applyAlignment="1">
      <alignment horizontal="center" vertical="center"/>
    </xf>
    <xf numFmtId="9" fontId="12" fillId="0" borderId="0" xfId="4" applyFont="1" applyFill="1" applyBorder="1" applyAlignment="1" applyProtection="1">
      <alignment horizontal="center" vertical="center"/>
    </xf>
    <xf numFmtId="9" fontId="36" fillId="0" borderId="1" xfId="4" applyFont="1" applyBorder="1" applyAlignment="1" applyProtection="1">
      <alignment horizontal="center"/>
    </xf>
    <xf numFmtId="9" fontId="37" fillId="0" borderId="0" xfId="4" applyFont="1" applyBorder="1" applyProtection="1"/>
    <xf numFmtId="9" fontId="36" fillId="0" borderId="1" xfId="4" applyFont="1" applyFill="1" applyBorder="1" applyAlignment="1" applyProtection="1">
      <alignment horizontal="center"/>
    </xf>
    <xf numFmtId="9" fontId="37" fillId="0" borderId="0" xfId="4" applyFont="1" applyFill="1" applyBorder="1" applyProtection="1"/>
    <xf numFmtId="9" fontId="37" fillId="0" borderId="0" xfId="4" applyFont="1" applyFill="1" applyProtection="1"/>
    <xf numFmtId="165" fontId="32" fillId="0" borderId="0" xfId="2" applyNumberFormat="1" applyFont="1" applyBorder="1" applyProtection="1">
      <protection locked="0"/>
    </xf>
    <xf numFmtId="9" fontId="36" fillId="0" borderId="0" xfId="4" applyFont="1" applyFill="1" applyBorder="1" applyAlignment="1" applyProtection="1">
      <alignment horizontal="center"/>
    </xf>
    <xf numFmtId="0" fontId="39" fillId="0" borderId="0" xfId="0" applyFont="1"/>
    <xf numFmtId="0" fontId="40" fillId="0" borderId="0" xfId="0" applyFont="1" applyAlignment="1">
      <alignment horizontal="left"/>
    </xf>
    <xf numFmtId="9" fontId="41" fillId="0" borderId="0" xfId="4" applyFont="1" applyFill="1" applyAlignment="1" applyProtection="1">
      <alignment horizontal="center"/>
    </xf>
    <xf numFmtId="9" fontId="41" fillId="0" borderId="0" xfId="4" applyFont="1" applyFill="1" applyProtection="1"/>
    <xf numFmtId="0" fontId="40" fillId="0" borderId="0" xfId="0" applyFont="1"/>
    <xf numFmtId="0" fontId="38" fillId="0" borderId="0" xfId="0" applyFont="1"/>
    <xf numFmtId="0" fontId="32" fillId="0" borderId="0" xfId="0" applyFont="1" applyAlignment="1">
      <alignment horizontal="right"/>
    </xf>
    <xf numFmtId="37" fontId="32" fillId="0" borderId="0" xfId="0" applyNumberFormat="1" applyFont="1"/>
    <xf numFmtId="9" fontId="37" fillId="0" borderId="0" xfId="4" applyFont="1" applyFill="1" applyBorder="1" applyAlignment="1" applyProtection="1">
      <alignment horizontal="center"/>
    </xf>
    <xf numFmtId="0" fontId="32" fillId="0" borderId="0" xfId="0" applyFont="1" applyProtection="1">
      <protection locked="0"/>
    </xf>
    <xf numFmtId="165" fontId="32" fillId="0" borderId="1" xfId="2" applyNumberFormat="1" applyFont="1" applyBorder="1" applyProtection="1"/>
    <xf numFmtId="0" fontId="38" fillId="0" borderId="0" xfId="0" applyFont="1" applyAlignment="1">
      <alignment horizontal="right"/>
    </xf>
    <xf numFmtId="165" fontId="38" fillId="0" borderId="1" xfId="2" applyNumberFormat="1" applyFont="1" applyFill="1" applyBorder="1" applyProtection="1"/>
    <xf numFmtId="9" fontId="42" fillId="0" borderId="1" xfId="4" applyFont="1" applyBorder="1" applyAlignment="1" applyProtection="1">
      <alignment horizontal="center"/>
    </xf>
    <xf numFmtId="165" fontId="32" fillId="0" borderId="0" xfId="2" applyNumberFormat="1" applyFont="1" applyProtection="1"/>
    <xf numFmtId="9" fontId="36" fillId="0" borderId="0" xfId="4" applyFont="1" applyFill="1" applyAlignment="1" applyProtection="1">
      <alignment horizontal="center"/>
    </xf>
    <xf numFmtId="165" fontId="38" fillId="0" borderId="1" xfId="2" applyNumberFormat="1" applyFont="1" applyBorder="1" applyProtection="1"/>
    <xf numFmtId="165" fontId="32" fillId="0" borderId="0" xfId="2" applyNumberFormat="1" applyFont="1" applyBorder="1" applyProtection="1"/>
    <xf numFmtId="9" fontId="36" fillId="0" borderId="0" xfId="4" applyFont="1" applyBorder="1" applyAlignment="1" applyProtection="1">
      <alignment horizontal="center"/>
    </xf>
    <xf numFmtId="0" fontId="38" fillId="0" borderId="0" xfId="0" applyFont="1" applyAlignment="1">
      <alignment horizontal="left"/>
    </xf>
    <xf numFmtId="9" fontId="37" fillId="0" borderId="0" xfId="4" applyFont="1" applyFill="1" applyAlignment="1" applyProtection="1">
      <alignment horizontal="center"/>
    </xf>
    <xf numFmtId="0" fontId="35" fillId="0" borderId="0" xfId="0" applyFont="1" applyAlignment="1">
      <alignment horizontal="left"/>
    </xf>
    <xf numFmtId="0" fontId="38" fillId="2" borderId="1" xfId="0" applyFont="1" applyFill="1" applyBorder="1" applyAlignment="1">
      <alignment horizontal="center" vertical="center"/>
    </xf>
    <xf numFmtId="9" fontId="42" fillId="0" borderId="1" xfId="4" applyFont="1" applyFill="1" applyBorder="1" applyAlignment="1" applyProtection="1">
      <alignment horizontal="center" vertical="center"/>
    </xf>
    <xf numFmtId="9" fontId="43" fillId="0" borderId="2" xfId="4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9" fontId="42" fillId="0" borderId="0" xfId="4" applyFont="1" applyFill="1" applyBorder="1" applyAlignment="1" applyProtection="1">
      <alignment horizontal="center" vertical="center"/>
    </xf>
    <xf numFmtId="9" fontId="43" fillId="0" borderId="0" xfId="4" applyFont="1" applyFill="1" applyBorder="1" applyAlignment="1" applyProtection="1">
      <alignment horizontal="center" vertical="center"/>
    </xf>
    <xf numFmtId="0" fontId="32" fillId="0" borderId="0" xfId="0" quotePrefix="1" applyFont="1"/>
    <xf numFmtId="165" fontId="32" fillId="0" borderId="1" xfId="2" applyNumberFormat="1" applyFont="1" applyFill="1" applyBorder="1" applyProtection="1"/>
    <xf numFmtId="0" fontId="37" fillId="0" borderId="0" xfId="0" applyFont="1"/>
    <xf numFmtId="165" fontId="32" fillId="2" borderId="1" xfId="2" applyNumberFormat="1" applyFont="1" applyFill="1" applyBorder="1" applyProtection="1"/>
    <xf numFmtId="165" fontId="32" fillId="0" borderId="4" xfId="2" applyNumberFormat="1" applyFont="1" applyBorder="1" applyProtection="1"/>
    <xf numFmtId="9" fontId="36" fillId="0" borderId="4" xfId="4" applyFont="1" applyFill="1" applyBorder="1" applyAlignment="1" applyProtection="1">
      <alignment horizontal="center"/>
    </xf>
    <xf numFmtId="165" fontId="32" fillId="0" borderId="5" xfId="2" applyNumberFormat="1" applyFont="1" applyFill="1" applyBorder="1" applyProtection="1"/>
    <xf numFmtId="9" fontId="37" fillId="0" borderId="5" xfId="4" applyFont="1" applyFill="1" applyBorder="1" applyAlignment="1" applyProtection="1">
      <alignment horizontal="center"/>
    </xf>
    <xf numFmtId="165" fontId="38" fillId="2" borderId="1" xfId="2" applyNumberFormat="1" applyFont="1" applyFill="1" applyBorder="1" applyProtection="1"/>
    <xf numFmtId="9" fontId="43" fillId="0" borderId="0" xfId="4" applyFont="1" applyFill="1" applyBorder="1" applyProtection="1"/>
    <xf numFmtId="0" fontId="38" fillId="0" borderId="0" xfId="0" applyFont="1" applyProtection="1">
      <protection locked="0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3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32" fillId="0" borderId="3" xfId="0" applyFont="1" applyBorder="1" applyAlignment="1" applyProtection="1">
      <alignment horizontal="center"/>
      <protection locked="0"/>
    </xf>
    <xf numFmtId="0" fontId="32" fillId="0" borderId="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6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4" fontId="9" fillId="5" borderId="6" xfId="0" applyNumberFormat="1" applyFont="1" applyFill="1" applyBorder="1" applyAlignment="1" applyProtection="1">
      <alignment horizontal="left" vertical="center"/>
      <protection locked="0"/>
    </xf>
    <xf numFmtId="14" fontId="9" fillId="5" borderId="7" xfId="0" applyNumberFormat="1" applyFont="1" applyFill="1" applyBorder="1" applyAlignment="1" applyProtection="1">
      <alignment horizontal="left" vertical="center"/>
      <protection locked="0"/>
    </xf>
    <xf numFmtId="0" fontId="9" fillId="5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left" vertical="center" wrapText="1"/>
    </xf>
    <xf numFmtId="0" fontId="27" fillId="2" borderId="24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67" fontId="9" fillId="5" borderId="23" xfId="0" applyNumberFormat="1" applyFont="1" applyFill="1" applyBorder="1" applyAlignment="1" applyProtection="1">
      <alignment horizontal="left" vertical="center"/>
      <protection locked="0"/>
    </xf>
    <xf numFmtId="167" fontId="9" fillId="5" borderId="24" xfId="0" applyNumberFormat="1" applyFont="1" applyFill="1" applyBorder="1" applyAlignment="1" applyProtection="1">
      <alignment horizontal="left" vertical="center"/>
      <protection locked="0"/>
    </xf>
    <xf numFmtId="0" fontId="31" fillId="5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7" fontId="9" fillId="5" borderId="26" xfId="0" applyNumberFormat="1" applyFont="1" applyFill="1" applyBorder="1" applyAlignment="1" applyProtection="1">
      <alignment horizontal="left" vertical="center"/>
      <protection locked="0"/>
    </xf>
    <xf numFmtId="167" fontId="9" fillId="5" borderId="27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0" fillId="4" borderId="0" xfId="0" applyFont="1" applyFill="1"/>
    <xf numFmtId="0" fontId="9" fillId="0" borderId="6" xfId="0" applyFont="1" applyBorder="1" applyAlignment="1"/>
    <xf numFmtId="0" fontId="0" fillId="0" borderId="3" xfId="0" applyBorder="1" applyAlignment="1"/>
    <xf numFmtId="0" fontId="0" fillId="0" borderId="7" xfId="0" applyBorder="1" applyAlignment="1"/>
  </cellXfs>
  <cellStyles count="58">
    <cellStyle name="Grand-titre" xfId="1" xr:uid="{00000000-0005-0000-0000-000000000000}"/>
    <cellStyle name="Lien hypertexte" xfId="31" builtinId="8" hidden="1"/>
    <cellStyle name="Lien hypertexte" xfId="33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3" builtinId="8" hidden="1"/>
    <cellStyle name="Lien hypertexte" xfId="55" builtinId="8" hidden="1"/>
    <cellStyle name="Lien hypertexte" xfId="51" builtinId="8" hidden="1"/>
    <cellStyle name="Lien hypertexte" xfId="43" builtinId="8" hidden="1"/>
    <cellStyle name="Lien hypertexte" xfId="35" builtinId="8" hidden="1"/>
    <cellStyle name="Lien hypertexte" xfId="17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19" builtinId="8" hidden="1"/>
    <cellStyle name="Lien hypertexte" xfId="13" builtinId="8" hidden="1"/>
    <cellStyle name="Lien hypertexte" xfId="15" builtinId="8" hidden="1"/>
    <cellStyle name="Lien hypertexte" xfId="11" builtinId="8" hidden="1"/>
    <cellStyle name="Lien hypertexte" xfId="9" builtinId="8" hidden="1"/>
    <cellStyle name="Lien hypertexte" xfId="57" builtinId="8"/>
    <cellStyle name="Lien hypertexte visité" xfId="48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0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34" builtinId="9" hidden="1"/>
    <cellStyle name="Lien hypertexte visité" xfId="16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18" builtinId="9" hidden="1"/>
    <cellStyle name="Lien hypertexte visité" xfId="12" builtinId="9" hidden="1"/>
    <cellStyle name="Lien hypertexte visité" xfId="14" builtinId="9" hidden="1"/>
    <cellStyle name="Lien hypertexte visité" xfId="10" builtinId="9" hidden="1"/>
    <cellStyle name="Monétaire" xfId="2" builtinId="4"/>
    <cellStyle name="Monétaire 2" xfId="8" xr:uid="{00000000-0005-0000-0000-000032000000}"/>
    <cellStyle name="Normal" xfId="0" builtinId="0"/>
    <cellStyle name="Normal 2" xfId="7" xr:uid="{00000000-0005-0000-0000-000034000000}"/>
    <cellStyle name="poste" xfId="3" xr:uid="{00000000-0005-0000-0000-000035000000}"/>
    <cellStyle name="Pourcentage" xfId="4" builtinId="5"/>
    <cellStyle name="Sous-Titre" xfId="5" xr:uid="{00000000-0005-0000-0000-000037000000}"/>
    <cellStyle name="TitrePoste" xfId="6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12</xdr:row>
          <xdr:rowOff>50800</xdr:rowOff>
        </xdr:from>
        <xdr:to>
          <xdr:col>5</xdr:col>
          <xdr:colOff>177800</xdr:colOff>
          <xdr:row>13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177800</xdr:colOff>
      <xdr:row>14</xdr:row>
      <xdr:rowOff>0</xdr:rowOff>
    </xdr:from>
    <xdr:to>
      <xdr:col>5</xdr:col>
      <xdr:colOff>177800</xdr:colOff>
      <xdr:row>15</xdr:row>
      <xdr:rowOff>139700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749800" y="3098800"/>
          <a:ext cx="0" cy="30480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14</xdr:row>
          <xdr:rowOff>50800</xdr:rowOff>
        </xdr:from>
        <xdr:to>
          <xdr:col>5</xdr:col>
          <xdr:colOff>177800</xdr:colOff>
          <xdr:row>15</xdr:row>
          <xdr:rowOff>0</xdr:rowOff>
        </xdr:to>
        <xdr:sp macro="" textlink="">
          <xdr:nvSpPr>
            <xdr:cNvPr id="6146" name="Check Box 3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50800</xdr:rowOff>
        </xdr:from>
        <xdr:to>
          <xdr:col>5</xdr:col>
          <xdr:colOff>177800</xdr:colOff>
          <xdr:row>16</xdr:row>
          <xdr:rowOff>0</xdr:rowOff>
        </xdr:to>
        <xdr:sp macro="" textlink="">
          <xdr:nvSpPr>
            <xdr:cNvPr id="6147" name="Check Box 4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16</xdr:row>
          <xdr:rowOff>50800</xdr:rowOff>
        </xdr:from>
        <xdr:to>
          <xdr:col>5</xdr:col>
          <xdr:colOff>177800</xdr:colOff>
          <xdr:row>17</xdr:row>
          <xdr:rowOff>0</xdr:rowOff>
        </xdr:to>
        <xdr:sp macro="" textlink="">
          <xdr:nvSpPr>
            <xdr:cNvPr id="6148" name="Check Box 5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17</xdr:row>
          <xdr:rowOff>50800</xdr:rowOff>
        </xdr:from>
        <xdr:to>
          <xdr:col>5</xdr:col>
          <xdr:colOff>177800</xdr:colOff>
          <xdr:row>18</xdr:row>
          <xdr:rowOff>0</xdr:rowOff>
        </xdr:to>
        <xdr:sp macro="" textlink="">
          <xdr:nvSpPr>
            <xdr:cNvPr id="6149" name="Check Box 6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18</xdr:row>
          <xdr:rowOff>50800</xdr:rowOff>
        </xdr:from>
        <xdr:to>
          <xdr:col>5</xdr:col>
          <xdr:colOff>177800</xdr:colOff>
          <xdr:row>19</xdr:row>
          <xdr:rowOff>0</xdr:rowOff>
        </xdr:to>
        <xdr:sp macro="" textlink="">
          <xdr:nvSpPr>
            <xdr:cNvPr id="6150" name="Check Box 7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19</xdr:row>
          <xdr:rowOff>50800</xdr:rowOff>
        </xdr:from>
        <xdr:to>
          <xdr:col>5</xdr:col>
          <xdr:colOff>177800</xdr:colOff>
          <xdr:row>20</xdr:row>
          <xdr:rowOff>0</xdr:rowOff>
        </xdr:to>
        <xdr:sp macro="" textlink="">
          <xdr:nvSpPr>
            <xdr:cNvPr id="6151" name="Check Box 8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20</xdr:row>
          <xdr:rowOff>50800</xdr:rowOff>
        </xdr:from>
        <xdr:to>
          <xdr:col>5</xdr:col>
          <xdr:colOff>177800</xdr:colOff>
          <xdr:row>21</xdr:row>
          <xdr:rowOff>0</xdr:rowOff>
        </xdr:to>
        <xdr:sp macro="" textlink="">
          <xdr:nvSpPr>
            <xdr:cNvPr id="6152" name="Check Box 9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21</xdr:row>
          <xdr:rowOff>50800</xdr:rowOff>
        </xdr:from>
        <xdr:to>
          <xdr:col>5</xdr:col>
          <xdr:colOff>177800</xdr:colOff>
          <xdr:row>22</xdr:row>
          <xdr:rowOff>0</xdr:rowOff>
        </xdr:to>
        <xdr:sp macro="" textlink="">
          <xdr:nvSpPr>
            <xdr:cNvPr id="6153" name="Check Box 10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12</xdr:row>
          <xdr:rowOff>50800</xdr:rowOff>
        </xdr:from>
        <xdr:to>
          <xdr:col>5</xdr:col>
          <xdr:colOff>177800</xdr:colOff>
          <xdr:row>13</xdr:row>
          <xdr:rowOff>0</xdr:rowOff>
        </xdr:to>
        <xdr:sp macro="" textlink="">
          <xdr:nvSpPr>
            <xdr:cNvPr id="6154" name="Check Box 11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177800</xdr:colOff>
      <xdr:row>14</xdr:row>
      <xdr:rowOff>0</xdr:rowOff>
    </xdr:from>
    <xdr:to>
      <xdr:col>5</xdr:col>
      <xdr:colOff>177800</xdr:colOff>
      <xdr:row>15</xdr:row>
      <xdr:rowOff>139700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749800" y="3098800"/>
          <a:ext cx="0" cy="30480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14</xdr:row>
          <xdr:rowOff>50800</xdr:rowOff>
        </xdr:from>
        <xdr:to>
          <xdr:col>5</xdr:col>
          <xdr:colOff>177800</xdr:colOff>
          <xdr:row>15</xdr:row>
          <xdr:rowOff>0</xdr:rowOff>
        </xdr:to>
        <xdr:sp macro="" textlink="">
          <xdr:nvSpPr>
            <xdr:cNvPr id="6155" name="Check Box 1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50800</xdr:rowOff>
        </xdr:from>
        <xdr:to>
          <xdr:col>5</xdr:col>
          <xdr:colOff>177800</xdr:colOff>
          <xdr:row>16</xdr:row>
          <xdr:rowOff>0</xdr:rowOff>
        </xdr:to>
        <xdr:sp macro="" textlink="">
          <xdr:nvSpPr>
            <xdr:cNvPr id="6156" name="Check Box 1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16</xdr:row>
          <xdr:rowOff>50800</xdr:rowOff>
        </xdr:from>
        <xdr:to>
          <xdr:col>5</xdr:col>
          <xdr:colOff>177800</xdr:colOff>
          <xdr:row>17</xdr:row>
          <xdr:rowOff>0</xdr:rowOff>
        </xdr:to>
        <xdr:sp macro="" textlink="">
          <xdr:nvSpPr>
            <xdr:cNvPr id="6157" name="Check Box 1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17</xdr:row>
          <xdr:rowOff>50800</xdr:rowOff>
        </xdr:from>
        <xdr:to>
          <xdr:col>5</xdr:col>
          <xdr:colOff>177800</xdr:colOff>
          <xdr:row>18</xdr:row>
          <xdr:rowOff>0</xdr:rowOff>
        </xdr:to>
        <xdr:sp macro="" textlink="">
          <xdr:nvSpPr>
            <xdr:cNvPr id="6158" name="Check Box 1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18</xdr:row>
          <xdr:rowOff>50800</xdr:rowOff>
        </xdr:from>
        <xdr:to>
          <xdr:col>5</xdr:col>
          <xdr:colOff>177800</xdr:colOff>
          <xdr:row>19</xdr:row>
          <xdr:rowOff>0</xdr:rowOff>
        </xdr:to>
        <xdr:sp macro="" textlink="">
          <xdr:nvSpPr>
            <xdr:cNvPr id="6159" name="Check Box 17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19</xdr:row>
          <xdr:rowOff>50800</xdr:rowOff>
        </xdr:from>
        <xdr:to>
          <xdr:col>5</xdr:col>
          <xdr:colOff>177800</xdr:colOff>
          <xdr:row>20</xdr:row>
          <xdr:rowOff>0</xdr:rowOff>
        </xdr:to>
        <xdr:sp macro="" textlink="">
          <xdr:nvSpPr>
            <xdr:cNvPr id="6160" name="Check Box 18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19</xdr:row>
          <xdr:rowOff>50800</xdr:rowOff>
        </xdr:from>
        <xdr:to>
          <xdr:col>5</xdr:col>
          <xdr:colOff>177800</xdr:colOff>
          <xdr:row>20</xdr:row>
          <xdr:rowOff>0</xdr:rowOff>
        </xdr:to>
        <xdr:sp macro="" textlink="">
          <xdr:nvSpPr>
            <xdr:cNvPr id="6161" name="Check Box 19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20</xdr:row>
          <xdr:rowOff>50800</xdr:rowOff>
        </xdr:from>
        <xdr:to>
          <xdr:col>5</xdr:col>
          <xdr:colOff>177800</xdr:colOff>
          <xdr:row>21</xdr:row>
          <xdr:rowOff>0</xdr:rowOff>
        </xdr:to>
        <xdr:sp macro="" textlink="">
          <xdr:nvSpPr>
            <xdr:cNvPr id="6162" name="Check Box 20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21</xdr:row>
          <xdr:rowOff>50800</xdr:rowOff>
        </xdr:from>
        <xdr:to>
          <xdr:col>5</xdr:col>
          <xdr:colOff>177800</xdr:colOff>
          <xdr:row>22</xdr:row>
          <xdr:rowOff>0</xdr:rowOff>
        </xdr:to>
        <xdr:sp macro="" textlink="">
          <xdr:nvSpPr>
            <xdr:cNvPr id="6163" name="Check Box 21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12</xdr:row>
          <xdr:rowOff>38100</xdr:rowOff>
        </xdr:from>
        <xdr:to>
          <xdr:col>5</xdr:col>
          <xdr:colOff>546100</xdr:colOff>
          <xdr:row>13</xdr:row>
          <xdr:rowOff>12700</xdr:rowOff>
        </xdr:to>
        <xdr:sp macro="" textlink="">
          <xdr:nvSpPr>
            <xdr:cNvPr id="6164" name="Check Box 32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13</xdr:row>
          <xdr:rowOff>38100</xdr:rowOff>
        </xdr:from>
        <xdr:to>
          <xdr:col>5</xdr:col>
          <xdr:colOff>546100</xdr:colOff>
          <xdr:row>14</xdr:row>
          <xdr:rowOff>12700</xdr:rowOff>
        </xdr:to>
        <xdr:sp macro="" textlink="">
          <xdr:nvSpPr>
            <xdr:cNvPr id="6165" name="Check Box 33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14</xdr:row>
          <xdr:rowOff>38100</xdr:rowOff>
        </xdr:from>
        <xdr:to>
          <xdr:col>5</xdr:col>
          <xdr:colOff>546100</xdr:colOff>
          <xdr:row>15</xdr:row>
          <xdr:rowOff>12700</xdr:rowOff>
        </xdr:to>
        <xdr:sp macro="" textlink="">
          <xdr:nvSpPr>
            <xdr:cNvPr id="6166" name="Check Box 34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16</xdr:row>
          <xdr:rowOff>38100</xdr:rowOff>
        </xdr:from>
        <xdr:to>
          <xdr:col>5</xdr:col>
          <xdr:colOff>546100</xdr:colOff>
          <xdr:row>17</xdr:row>
          <xdr:rowOff>12700</xdr:rowOff>
        </xdr:to>
        <xdr:sp macro="" textlink="">
          <xdr:nvSpPr>
            <xdr:cNvPr id="6167" name="Check Box 35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17</xdr:row>
          <xdr:rowOff>38100</xdr:rowOff>
        </xdr:from>
        <xdr:to>
          <xdr:col>5</xdr:col>
          <xdr:colOff>546100</xdr:colOff>
          <xdr:row>18</xdr:row>
          <xdr:rowOff>12700</xdr:rowOff>
        </xdr:to>
        <xdr:sp macro="" textlink="">
          <xdr:nvSpPr>
            <xdr:cNvPr id="6168" name="Check Box 36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18</xdr:row>
          <xdr:rowOff>38100</xdr:rowOff>
        </xdr:from>
        <xdr:to>
          <xdr:col>5</xdr:col>
          <xdr:colOff>546100</xdr:colOff>
          <xdr:row>19</xdr:row>
          <xdr:rowOff>12700</xdr:rowOff>
        </xdr:to>
        <xdr:sp macro="" textlink="">
          <xdr:nvSpPr>
            <xdr:cNvPr id="6169" name="Check Box 3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19</xdr:row>
          <xdr:rowOff>38100</xdr:rowOff>
        </xdr:from>
        <xdr:to>
          <xdr:col>5</xdr:col>
          <xdr:colOff>546100</xdr:colOff>
          <xdr:row>20</xdr:row>
          <xdr:rowOff>12700</xdr:rowOff>
        </xdr:to>
        <xdr:sp macro="" textlink="">
          <xdr:nvSpPr>
            <xdr:cNvPr id="6170" name="Check Box 38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20</xdr:row>
          <xdr:rowOff>38100</xdr:rowOff>
        </xdr:from>
        <xdr:to>
          <xdr:col>5</xdr:col>
          <xdr:colOff>546100</xdr:colOff>
          <xdr:row>21</xdr:row>
          <xdr:rowOff>12700</xdr:rowOff>
        </xdr:to>
        <xdr:sp macro="" textlink="">
          <xdr:nvSpPr>
            <xdr:cNvPr id="6171" name="Check Box 39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21</xdr:row>
          <xdr:rowOff>25400</xdr:rowOff>
        </xdr:from>
        <xdr:to>
          <xdr:col>5</xdr:col>
          <xdr:colOff>546100</xdr:colOff>
          <xdr:row>22</xdr:row>
          <xdr:rowOff>0</xdr:rowOff>
        </xdr:to>
        <xdr:sp macro="" textlink="">
          <xdr:nvSpPr>
            <xdr:cNvPr id="6172" name="Check Box 40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15</xdr:row>
          <xdr:rowOff>38100</xdr:rowOff>
        </xdr:from>
        <xdr:to>
          <xdr:col>5</xdr:col>
          <xdr:colOff>546100</xdr:colOff>
          <xdr:row>16</xdr:row>
          <xdr:rowOff>12700</xdr:rowOff>
        </xdr:to>
        <xdr:sp macro="" textlink="">
          <xdr:nvSpPr>
            <xdr:cNvPr id="6173" name="Check Box 41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premiereovation.com/programmes-aide/musique-definitions.asp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disq.com/medias/pdf/fr/Entente-collective-GMMQ-ADISQ-spectacle-2016-2019.pdf" TargetMode="External"/><Relationship Id="rId1" Type="http://schemas.openxmlformats.org/officeDocument/2006/relationships/hyperlink" Target="https://www.adisq.com/medias/pdf/fr/UDA-ADISQ_scene_2018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P69"/>
  <sheetViews>
    <sheetView showGridLines="0" showZeros="0" tabSelected="1" zoomScale="119" zoomScaleNormal="119" workbookViewId="0">
      <selection activeCell="B40" sqref="B40:C40"/>
    </sheetView>
  </sheetViews>
  <sheetFormatPr defaultColWidth="11.42578125" defaultRowHeight="14.1"/>
  <cols>
    <col min="1" max="1" width="32.85546875" style="2" customWidth="1"/>
    <col min="2" max="2" width="20.140625" style="2" customWidth="1"/>
    <col min="3" max="3" width="7.42578125" style="2" customWidth="1"/>
    <col min="4" max="4" width="2.140625" style="2" customWidth="1"/>
    <col min="5" max="5" width="10.7109375" style="2" customWidth="1"/>
    <col min="6" max="6" width="6.140625" style="5" customWidth="1"/>
    <col min="7" max="7" width="7.42578125" style="6" customWidth="1"/>
    <col min="8" max="8" width="10.7109375" style="2" customWidth="1"/>
    <col min="9" max="9" width="5.42578125" style="5" customWidth="1"/>
    <col min="10" max="16384" width="11.42578125" style="2"/>
  </cols>
  <sheetData>
    <row r="1" spans="1:16" ht="15.95">
      <c r="A1" s="180" t="s">
        <v>0</v>
      </c>
      <c r="B1" s="180"/>
      <c r="C1" s="180"/>
      <c r="D1" s="180"/>
      <c r="E1" s="180"/>
      <c r="F1" s="180"/>
      <c r="G1" s="180"/>
      <c r="H1" s="180"/>
      <c r="I1" s="180"/>
    </row>
    <row r="2" spans="1:16">
      <c r="A2" s="181" t="s">
        <v>1</v>
      </c>
      <c r="B2" s="181"/>
      <c r="C2" s="181"/>
      <c r="D2" s="181"/>
      <c r="E2" s="181"/>
      <c r="F2" s="181"/>
      <c r="G2" s="181"/>
      <c r="H2" s="181"/>
      <c r="I2" s="181"/>
    </row>
    <row r="3" spans="1:16" ht="9" customHeight="1"/>
    <row r="4" spans="1:16" s="47" customFormat="1" ht="17.100000000000001">
      <c r="A4" s="141" t="s">
        <v>2</v>
      </c>
      <c r="B4" s="142"/>
      <c r="C4" s="142"/>
      <c r="D4" s="142"/>
      <c r="E4" s="142"/>
      <c r="F4" s="143"/>
      <c r="G4" s="144"/>
      <c r="H4" s="145"/>
      <c r="I4" s="143"/>
      <c r="J4" s="145"/>
    </row>
    <row r="5" spans="1:16" s="47" customFormat="1" ht="17.100000000000001">
      <c r="A5" s="141" t="s">
        <v>3</v>
      </c>
      <c r="B5" s="142"/>
      <c r="C5" s="142"/>
      <c r="D5" s="142"/>
      <c r="E5" s="142"/>
      <c r="F5" s="143"/>
      <c r="G5" s="144"/>
      <c r="H5" s="145"/>
      <c r="I5" s="143"/>
      <c r="J5" s="145"/>
    </row>
    <row r="6" spans="1:16" ht="9" customHeight="1"/>
    <row r="7" spans="1:16">
      <c r="A7" s="15" t="s">
        <v>4</v>
      </c>
      <c r="B7" s="16"/>
      <c r="C7" s="17"/>
      <c r="E7" s="15" t="s">
        <v>5</v>
      </c>
      <c r="F7" s="16"/>
      <c r="G7" s="18"/>
      <c r="H7" s="16"/>
      <c r="I7" s="19"/>
    </row>
    <row r="8" spans="1:16">
      <c r="A8" s="184"/>
      <c r="B8" s="185"/>
      <c r="C8" s="186"/>
      <c r="D8" s="4"/>
      <c r="E8" s="184"/>
      <c r="F8" s="185"/>
      <c r="G8" s="185"/>
      <c r="H8" s="187"/>
      <c r="I8" s="188"/>
    </row>
    <row r="9" spans="1:16">
      <c r="H9" s="49"/>
      <c r="I9" s="49"/>
    </row>
    <row r="10" spans="1:16" ht="15.95">
      <c r="A10" s="29" t="s">
        <v>6</v>
      </c>
      <c r="B10" s="3"/>
      <c r="C10" s="3"/>
      <c r="D10" s="3"/>
      <c r="E10" s="7" t="s">
        <v>7</v>
      </c>
      <c r="F10" s="8" t="s">
        <v>8</v>
      </c>
      <c r="G10" s="9"/>
      <c r="H10" s="7" t="s">
        <v>9</v>
      </c>
      <c r="I10" s="8" t="s">
        <v>8</v>
      </c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132"/>
      <c r="F11" s="133"/>
      <c r="G11" s="130"/>
      <c r="H11" s="132"/>
      <c r="I11" s="133"/>
      <c r="K11" s="3"/>
      <c r="L11" s="3"/>
      <c r="M11" s="3"/>
      <c r="N11" s="3"/>
      <c r="O11" s="3"/>
      <c r="P11" s="3"/>
    </row>
    <row r="12" spans="1:16" ht="14.25" customHeight="1">
      <c r="A12" s="146" t="s">
        <v>10</v>
      </c>
      <c r="B12" s="179"/>
      <c r="C12" s="179"/>
      <c r="D12" s="147"/>
      <c r="E12" s="148"/>
      <c r="F12" s="149"/>
      <c r="G12" s="137"/>
      <c r="H12" s="148"/>
      <c r="I12" s="140"/>
    </row>
    <row r="13" spans="1:16">
      <c r="A13" s="129" t="s">
        <v>11</v>
      </c>
      <c r="B13" s="189"/>
      <c r="C13" s="189"/>
      <c r="D13" s="129"/>
      <c r="E13" s="131"/>
      <c r="F13" s="134" t="str">
        <f>IF(E13=0,"",E13/$E$31)</f>
        <v/>
      </c>
      <c r="G13" s="135"/>
      <c r="H13" s="131"/>
      <c r="I13" s="134" t="str">
        <f>IF(H13=0,"",H13/$H$31)</f>
        <v/>
      </c>
    </row>
    <row r="14" spans="1:16">
      <c r="A14" s="129" t="s">
        <v>12</v>
      </c>
      <c r="B14" s="150"/>
      <c r="C14" s="150"/>
      <c r="D14" s="129"/>
      <c r="E14" s="151">
        <f>'Volet 2 - Circulation-Annexe B'!G23</f>
        <v>0</v>
      </c>
      <c r="F14" s="134" t="str">
        <f>IF(E14=0,"",E14/$E$31)</f>
        <v/>
      </c>
      <c r="G14" s="135"/>
      <c r="H14" s="131"/>
      <c r="I14" s="134" t="str">
        <f>IF(H14=0,"",H14/$H$31)</f>
        <v/>
      </c>
    </row>
    <row r="15" spans="1:16">
      <c r="A15" s="129" t="s">
        <v>13</v>
      </c>
      <c r="B15" s="150"/>
      <c r="C15" s="150"/>
      <c r="D15" s="129"/>
      <c r="E15" s="151">
        <f>'Volet 2 - Circulation-Annexe B'!H23</f>
        <v>0</v>
      </c>
      <c r="F15" s="134" t="str">
        <f>IF(E15=0,"",E15/$E$31)</f>
        <v/>
      </c>
      <c r="G15" s="135"/>
      <c r="H15" s="131"/>
      <c r="I15" s="134" t="str">
        <f>IF(H15=0,"",H15/$H$31)</f>
        <v/>
      </c>
    </row>
    <row r="16" spans="1:16">
      <c r="A16" s="129" t="s">
        <v>14</v>
      </c>
      <c r="B16" s="183"/>
      <c r="C16" s="183"/>
      <c r="D16" s="129"/>
      <c r="E16" s="131"/>
      <c r="F16" s="134" t="str">
        <f>IF(E16=0,"",E16/$E$31)</f>
        <v/>
      </c>
      <c r="G16" s="135"/>
      <c r="H16" s="131"/>
      <c r="I16" s="134" t="str">
        <f>IF(H16=0,"",H16/$H$31)</f>
        <v/>
      </c>
    </row>
    <row r="17" spans="1:9">
      <c r="A17" s="152"/>
      <c r="B17" s="129"/>
      <c r="C17" s="129"/>
      <c r="D17" s="152" t="s">
        <v>15</v>
      </c>
      <c r="E17" s="153">
        <f>SUM(E13:E16)</f>
        <v>0</v>
      </c>
      <c r="F17" s="154" t="str">
        <f>IF(E17=0,"",E17/$E$31)</f>
        <v/>
      </c>
      <c r="G17" s="135"/>
      <c r="H17" s="153">
        <f>SUM(H13:H16)</f>
        <v>0</v>
      </c>
      <c r="I17" s="134" t="str">
        <f>IF(H17=0,"",H17/$H$31)</f>
        <v/>
      </c>
    </row>
    <row r="18" spans="1:9">
      <c r="A18" s="146" t="s">
        <v>16</v>
      </c>
      <c r="B18" s="146"/>
      <c r="C18" s="146"/>
      <c r="D18" s="129"/>
      <c r="E18" s="155"/>
      <c r="F18" s="156"/>
      <c r="G18" s="138"/>
      <c r="H18" s="155"/>
      <c r="I18" s="156"/>
    </row>
    <row r="19" spans="1:9">
      <c r="A19" s="129" t="s">
        <v>17</v>
      </c>
      <c r="B19" s="129"/>
      <c r="C19" s="129"/>
      <c r="D19" s="129"/>
      <c r="E19" s="131"/>
      <c r="F19" s="134" t="str">
        <f t="shared" ref="F19:F24" si="0">IF(E19=0,"",E19/$E$31)</f>
        <v/>
      </c>
      <c r="G19" s="135"/>
      <c r="H19" s="131"/>
      <c r="I19" s="134" t="str">
        <f t="shared" ref="I19:I24" si="1">IF(H19=0,"",H19/$H$31)</f>
        <v/>
      </c>
    </row>
    <row r="20" spans="1:9">
      <c r="A20" s="182" t="s">
        <v>18</v>
      </c>
      <c r="B20" s="182"/>
      <c r="C20" s="129"/>
      <c r="D20" s="129"/>
      <c r="E20" s="131"/>
      <c r="F20" s="134" t="str">
        <f t="shared" si="0"/>
        <v/>
      </c>
      <c r="G20" s="135"/>
      <c r="H20" s="131"/>
      <c r="I20" s="134" t="str">
        <f t="shared" si="1"/>
        <v/>
      </c>
    </row>
    <row r="21" spans="1:9" ht="15" customHeight="1">
      <c r="A21" s="129" t="s">
        <v>19</v>
      </c>
      <c r="B21" s="189"/>
      <c r="C21" s="189"/>
      <c r="D21" s="129"/>
      <c r="E21" s="131"/>
      <c r="F21" s="134" t="str">
        <f t="shared" si="0"/>
        <v/>
      </c>
      <c r="G21" s="135"/>
      <c r="H21" s="131"/>
      <c r="I21" s="134" t="str">
        <f t="shared" si="1"/>
        <v/>
      </c>
    </row>
    <row r="22" spans="1:9" s="51" customFormat="1">
      <c r="A22" s="129" t="s">
        <v>20</v>
      </c>
      <c r="B22" s="190"/>
      <c r="C22" s="190"/>
      <c r="D22" s="129"/>
      <c r="E22" s="131"/>
      <c r="F22" s="134" t="str">
        <f t="shared" si="0"/>
        <v/>
      </c>
      <c r="G22" s="135"/>
      <c r="H22" s="131"/>
      <c r="I22" s="134" t="str">
        <f t="shared" si="1"/>
        <v/>
      </c>
    </row>
    <row r="23" spans="1:9">
      <c r="A23" s="129" t="s">
        <v>14</v>
      </c>
      <c r="B23" s="183"/>
      <c r="C23" s="183"/>
      <c r="D23" s="129"/>
      <c r="E23" s="131"/>
      <c r="F23" s="134" t="str">
        <f t="shared" si="0"/>
        <v/>
      </c>
      <c r="G23" s="135"/>
      <c r="H23" s="131"/>
      <c r="I23" s="134" t="str">
        <f t="shared" si="1"/>
        <v/>
      </c>
    </row>
    <row r="24" spans="1:9">
      <c r="A24" s="152"/>
      <c r="B24" s="152"/>
      <c r="C24" s="129"/>
      <c r="D24" s="152" t="s">
        <v>15</v>
      </c>
      <c r="E24" s="157">
        <f>SUM(E19:E23)</f>
        <v>0</v>
      </c>
      <c r="F24" s="154" t="str">
        <f t="shared" si="0"/>
        <v/>
      </c>
      <c r="G24" s="135"/>
      <c r="H24" s="157">
        <f>SUM(H19:H23)</f>
        <v>0</v>
      </c>
      <c r="I24" s="134" t="str">
        <f t="shared" si="1"/>
        <v/>
      </c>
    </row>
    <row r="25" spans="1:9">
      <c r="A25" s="146" t="s">
        <v>21</v>
      </c>
      <c r="B25" s="146"/>
      <c r="C25" s="146"/>
      <c r="D25" s="129"/>
      <c r="E25" s="155"/>
      <c r="F25" s="156"/>
      <c r="G25" s="138"/>
      <c r="H25" s="155"/>
      <c r="I25" s="156"/>
    </row>
    <row r="26" spans="1:9">
      <c r="A26" s="129" t="s">
        <v>22</v>
      </c>
      <c r="B26" s="129"/>
      <c r="C26" s="129"/>
      <c r="D26" s="129"/>
      <c r="E26" s="131"/>
      <c r="F26" s="134" t="str">
        <f>IF(E26=0,"",E26/$E$31)</f>
        <v/>
      </c>
      <c r="G26" s="135"/>
      <c r="H26" s="131"/>
      <c r="I26" s="134" t="str">
        <f>IF(H26=0,"",H26/$H$31)</f>
        <v/>
      </c>
    </row>
    <row r="27" spans="1:9">
      <c r="A27" s="129" t="s">
        <v>23</v>
      </c>
      <c r="B27" s="129"/>
      <c r="C27" s="129"/>
      <c r="D27" s="129"/>
      <c r="E27" s="131"/>
      <c r="F27" s="134" t="str">
        <f>IF(E27=0,"",E27/$E$31)</f>
        <v/>
      </c>
      <c r="G27" s="135"/>
      <c r="H27" s="131"/>
      <c r="I27" s="134" t="str">
        <f>IF(H27=0,"",H27/$H$31)</f>
        <v/>
      </c>
    </row>
    <row r="28" spans="1:9">
      <c r="A28" s="129" t="s">
        <v>24</v>
      </c>
      <c r="B28" s="183"/>
      <c r="C28" s="183"/>
      <c r="D28" s="129"/>
      <c r="E28" s="131"/>
      <c r="F28" s="134" t="str">
        <f>IF(E28=0,"",E28/$E$31)</f>
        <v/>
      </c>
      <c r="G28" s="135"/>
      <c r="H28" s="131"/>
      <c r="I28" s="134" t="str">
        <f>IF(H28=0,"",H28/$H$31)</f>
        <v/>
      </c>
    </row>
    <row r="29" spans="1:9">
      <c r="A29" s="152"/>
      <c r="B29" s="152"/>
      <c r="C29" s="129"/>
      <c r="D29" s="152" t="s">
        <v>15</v>
      </c>
      <c r="E29" s="157">
        <f>SUM(E26:E28)</f>
        <v>0</v>
      </c>
      <c r="F29" s="154" t="str">
        <f>IF(E29=0,"",E29/$E$31)</f>
        <v/>
      </c>
      <c r="G29" s="135"/>
      <c r="H29" s="157">
        <f>SUM(H26:H28)</f>
        <v>0</v>
      </c>
      <c r="I29" s="134" t="str">
        <f>IF(H29=0,"",H29/$H$31)</f>
        <v/>
      </c>
    </row>
    <row r="30" spans="1:9">
      <c r="A30" s="152"/>
      <c r="B30" s="152"/>
      <c r="C30" s="129"/>
      <c r="D30" s="152"/>
      <c r="E30" s="158"/>
      <c r="F30" s="159"/>
      <c r="G30" s="135"/>
      <c r="H30" s="158"/>
      <c r="I30" s="159"/>
    </row>
    <row r="31" spans="1:9">
      <c r="A31" s="160" t="s">
        <v>25</v>
      </c>
      <c r="B31" s="160"/>
      <c r="C31" s="146"/>
      <c r="D31" s="129"/>
      <c r="E31" s="153">
        <f>E29+E24+E17</f>
        <v>0</v>
      </c>
      <c r="F31" s="136" t="str">
        <f>IF(E31=0,"",E31/E$31)</f>
        <v/>
      </c>
      <c r="G31" s="137"/>
      <c r="H31" s="153">
        <f>H29+H24+H17</f>
        <v>0</v>
      </c>
      <c r="I31" s="136" t="str">
        <f>IF(H31=0,"",H31/H$31)</f>
        <v/>
      </c>
    </row>
    <row r="32" spans="1:9" ht="18.75" customHeight="1">
      <c r="A32" s="129"/>
      <c r="B32" s="129"/>
      <c r="C32" s="129"/>
      <c r="D32" s="146"/>
      <c r="E32" s="148"/>
      <c r="F32" s="161"/>
      <c r="G32" s="138"/>
      <c r="H32" s="148"/>
      <c r="I32" s="156"/>
    </row>
    <row r="33" spans="1:9" ht="15.95">
      <c r="A33" s="162" t="s">
        <v>26</v>
      </c>
      <c r="B33" s="160"/>
      <c r="C33" s="129"/>
      <c r="D33" s="147"/>
      <c r="E33" s="163" t="s">
        <v>7</v>
      </c>
      <c r="F33" s="164" t="s">
        <v>8</v>
      </c>
      <c r="G33" s="165"/>
      <c r="H33" s="163" t="s">
        <v>27</v>
      </c>
      <c r="I33" s="164" t="s">
        <v>8</v>
      </c>
    </row>
    <row r="34" spans="1:9">
      <c r="A34" s="160"/>
      <c r="B34" s="160"/>
      <c r="C34" s="129"/>
      <c r="D34" s="147"/>
      <c r="E34" s="166"/>
      <c r="F34" s="167"/>
      <c r="G34" s="168"/>
      <c r="H34" s="166"/>
      <c r="I34" s="167"/>
    </row>
    <row r="35" spans="1:9">
      <c r="A35" s="146" t="s">
        <v>28</v>
      </c>
      <c r="B35" s="146"/>
      <c r="C35" s="160"/>
      <c r="D35" s="146"/>
      <c r="E35" s="129" t="s">
        <v>29</v>
      </c>
      <c r="F35" s="140"/>
      <c r="G35" s="137"/>
      <c r="H35" s="129" t="s">
        <v>29</v>
      </c>
      <c r="I35" s="140"/>
    </row>
    <row r="36" spans="1:9">
      <c r="A36" s="129" t="s">
        <v>30</v>
      </c>
      <c r="B36" s="129"/>
      <c r="C36" s="129"/>
      <c r="D36" s="169"/>
      <c r="E36" s="170">
        <f>'TOUS - Annexe A'!I2</f>
        <v>0</v>
      </c>
      <c r="F36" s="136" t="str">
        <f t="shared" ref="F36:F43" si="2">IF(E36=0,"",E36/E$62)</f>
        <v/>
      </c>
      <c r="G36" s="137"/>
      <c r="H36" s="151">
        <f>'TOUS - Annexe A'!K2</f>
        <v>0</v>
      </c>
      <c r="I36" s="136" t="str">
        <f t="shared" ref="I36:I43" si="3">IF(H36=0,"",H36/H$62)</f>
        <v/>
      </c>
    </row>
    <row r="37" spans="1:9">
      <c r="A37" s="129" t="s">
        <v>31</v>
      </c>
      <c r="B37" s="129"/>
      <c r="C37" s="129"/>
      <c r="D37" s="169"/>
      <c r="E37" s="131"/>
      <c r="F37" s="136" t="str">
        <f t="shared" si="2"/>
        <v/>
      </c>
      <c r="G37" s="137"/>
      <c r="H37" s="131"/>
      <c r="I37" s="136" t="str">
        <f t="shared" si="3"/>
        <v/>
      </c>
    </row>
    <row r="38" spans="1:9">
      <c r="A38" s="129" t="s">
        <v>32</v>
      </c>
      <c r="B38" s="129"/>
      <c r="C38" s="129"/>
      <c r="D38" s="129"/>
      <c r="E38" s="131"/>
      <c r="F38" s="136" t="str">
        <f t="shared" si="2"/>
        <v/>
      </c>
      <c r="G38" s="137"/>
      <c r="H38" s="131"/>
      <c r="I38" s="136" t="str">
        <f t="shared" si="3"/>
        <v/>
      </c>
    </row>
    <row r="39" spans="1:9" s="51" customFormat="1">
      <c r="A39" s="129" t="s">
        <v>33</v>
      </c>
      <c r="B39" s="189"/>
      <c r="C39" s="189"/>
      <c r="D39" s="129"/>
      <c r="E39" s="131"/>
      <c r="F39" s="136" t="str">
        <f t="shared" si="2"/>
        <v/>
      </c>
      <c r="G39" s="137"/>
      <c r="H39" s="131"/>
      <c r="I39" s="136" t="str">
        <f t="shared" si="3"/>
        <v/>
      </c>
    </row>
    <row r="40" spans="1:9">
      <c r="A40" s="129" t="s">
        <v>34</v>
      </c>
      <c r="B40" s="190"/>
      <c r="C40" s="190"/>
      <c r="D40" s="129"/>
      <c r="E40" s="131"/>
      <c r="F40" s="136" t="str">
        <f t="shared" si="2"/>
        <v/>
      </c>
      <c r="G40" s="137"/>
      <c r="H40" s="131"/>
      <c r="I40" s="136" t="str">
        <f t="shared" si="3"/>
        <v/>
      </c>
    </row>
    <row r="41" spans="1:9">
      <c r="A41" s="129" t="s">
        <v>35</v>
      </c>
      <c r="B41" s="190"/>
      <c r="C41" s="190"/>
      <c r="D41" s="129"/>
      <c r="E41" s="131"/>
      <c r="F41" s="136" t="str">
        <f t="shared" si="2"/>
        <v/>
      </c>
      <c r="G41" s="138"/>
      <c r="H41" s="131"/>
      <c r="I41" s="136" t="str">
        <f t="shared" si="3"/>
        <v/>
      </c>
    </row>
    <row r="42" spans="1:9" s="51" customFormat="1">
      <c r="A42" s="129" t="s">
        <v>36</v>
      </c>
      <c r="B42" s="190"/>
      <c r="C42" s="190"/>
      <c r="D42" s="129"/>
      <c r="E42" s="131"/>
      <c r="F42" s="136" t="str">
        <f t="shared" si="2"/>
        <v/>
      </c>
      <c r="G42" s="137"/>
      <c r="H42" s="131"/>
      <c r="I42" s="136" t="str">
        <f t="shared" si="3"/>
        <v/>
      </c>
    </row>
    <row r="43" spans="1:9" s="51" customFormat="1">
      <c r="A43" s="129"/>
      <c r="B43" s="129"/>
      <c r="C43" s="129"/>
      <c r="D43" s="152" t="s">
        <v>15</v>
      </c>
      <c r="E43" s="157">
        <f>E36+E37+E38+E39+E40+E41+E42</f>
        <v>0</v>
      </c>
      <c r="F43" s="136" t="str">
        <f t="shared" si="2"/>
        <v/>
      </c>
      <c r="G43" s="137"/>
      <c r="H43" s="157">
        <f>H36+H37+H38+H39+H40+H41+H42</f>
        <v>0</v>
      </c>
      <c r="I43" s="136" t="str">
        <f t="shared" si="3"/>
        <v/>
      </c>
    </row>
    <row r="44" spans="1:9" s="51" customFormat="1">
      <c r="A44" s="146" t="s">
        <v>37</v>
      </c>
      <c r="B44" s="129"/>
      <c r="C44" s="129"/>
      <c r="D44" s="129"/>
      <c r="E44" s="139"/>
      <c r="F44" s="140"/>
      <c r="G44" s="137"/>
      <c r="H44" s="139"/>
      <c r="I44" s="140"/>
    </row>
    <row r="45" spans="1:9">
      <c r="A45" s="129" t="s">
        <v>38</v>
      </c>
      <c r="D45" s="129"/>
      <c r="E45" s="131"/>
      <c r="F45" s="136" t="str">
        <f>IF(E45=0,"",E45/E$62)</f>
        <v/>
      </c>
      <c r="G45" s="137"/>
      <c r="H45" s="131"/>
      <c r="I45" s="136" t="str">
        <f>IF(H45=0,"",H45/H$62)</f>
        <v/>
      </c>
    </row>
    <row r="46" spans="1:9">
      <c r="A46" s="129" t="s">
        <v>39</v>
      </c>
      <c r="B46" s="189"/>
      <c r="C46" s="189"/>
      <c r="D46" s="129"/>
      <c r="E46" s="131"/>
      <c r="F46" s="136" t="str">
        <f>IF(E46=0,"",E46/E$62)</f>
        <v/>
      </c>
      <c r="G46" s="137"/>
      <c r="H46" s="131"/>
      <c r="I46" s="136" t="str">
        <f>IF(H46=0,"",H46/H$62)</f>
        <v/>
      </c>
    </row>
    <row r="47" spans="1:9">
      <c r="A47" s="129" t="s">
        <v>14</v>
      </c>
      <c r="B47" s="183"/>
      <c r="C47" s="183"/>
      <c r="D47" s="129"/>
      <c r="E47" s="131"/>
      <c r="F47" s="136" t="str">
        <f>IF(E47=0,"",E47/E$62)</f>
        <v/>
      </c>
      <c r="G47" s="137"/>
      <c r="H47" s="131"/>
      <c r="I47" s="136" t="str">
        <f>IF(H47=0,"",H47/H$62)</f>
        <v/>
      </c>
    </row>
    <row r="48" spans="1:9">
      <c r="A48" s="129"/>
      <c r="B48" s="129"/>
      <c r="C48" s="129"/>
      <c r="D48" s="152" t="s">
        <v>15</v>
      </c>
      <c r="E48" s="153">
        <f>SUM(E45:E47)</f>
        <v>0</v>
      </c>
      <c r="F48" s="136" t="str">
        <f>IF(E48=0,"",E48/E$62)</f>
        <v/>
      </c>
      <c r="G48" s="137"/>
      <c r="H48" s="153">
        <f>SUM(H45:H47)</f>
        <v>0</v>
      </c>
      <c r="I48" s="136" t="str">
        <f>IF(H48=0,"",H48/H$62)</f>
        <v/>
      </c>
    </row>
    <row r="49" spans="1:9">
      <c r="A49" s="146" t="s">
        <v>40</v>
      </c>
      <c r="B49" s="146"/>
      <c r="C49" s="152"/>
      <c r="D49" s="146"/>
      <c r="E49" s="155"/>
      <c r="F49" s="156"/>
      <c r="G49" s="138"/>
      <c r="H49" s="155"/>
      <c r="I49" s="156"/>
    </row>
    <row r="50" spans="1:9">
      <c r="A50" s="129" t="s">
        <v>41</v>
      </c>
      <c r="B50" s="189"/>
      <c r="C50" s="189"/>
      <c r="D50" s="129"/>
      <c r="E50" s="131"/>
      <c r="F50" s="136" t="str">
        <f>IF(E50=0,"",E50/E$62)</f>
        <v/>
      </c>
      <c r="G50" s="137"/>
      <c r="H50" s="131"/>
      <c r="I50" s="136" t="str">
        <f>IF(H50=0,"",H50/H$62)</f>
        <v/>
      </c>
    </row>
    <row r="51" spans="1:9">
      <c r="A51" s="129" t="s">
        <v>42</v>
      </c>
      <c r="B51" s="183"/>
      <c r="C51" s="183"/>
      <c r="D51" s="129"/>
      <c r="E51" s="131"/>
      <c r="F51" s="136" t="str">
        <f>IF(E51=0,"",E51/E$62)</f>
        <v/>
      </c>
      <c r="G51" s="137"/>
      <c r="H51" s="131"/>
      <c r="I51" s="136" t="str">
        <f>IF(H51=0,"",H51/H$62)</f>
        <v/>
      </c>
    </row>
    <row r="52" spans="1:9">
      <c r="A52" s="129" t="s">
        <v>43</v>
      </c>
      <c r="B52" s="190"/>
      <c r="C52" s="190"/>
      <c r="D52" s="129"/>
      <c r="E52" s="131"/>
      <c r="F52" s="136" t="str">
        <f>IF(E52=0,"",E52/E$62)</f>
        <v/>
      </c>
      <c r="G52" s="137"/>
      <c r="H52" s="131"/>
      <c r="I52" s="136" t="str">
        <f>IF(H52=0,"",H52/H$62)</f>
        <v/>
      </c>
    </row>
    <row r="53" spans="1:9">
      <c r="A53" s="129" t="s">
        <v>14</v>
      </c>
      <c r="B53" s="183"/>
      <c r="C53" s="183"/>
      <c r="D53" s="129"/>
      <c r="E53" s="131"/>
      <c r="F53" s="136" t="str">
        <f>IF(E53=0,"",E53/E$62)</f>
        <v/>
      </c>
      <c r="G53" s="137"/>
      <c r="H53" s="131"/>
      <c r="I53" s="136" t="str">
        <f>IF(H53=0,"",H53/H$62)</f>
        <v/>
      </c>
    </row>
    <row r="54" spans="1:9">
      <c r="A54" s="129"/>
      <c r="B54" s="129"/>
      <c r="C54" s="129"/>
      <c r="D54" s="152" t="s">
        <v>15</v>
      </c>
      <c r="E54" s="157">
        <f>SUM(E50:E53)</f>
        <v>0</v>
      </c>
      <c r="F54" s="136" t="str">
        <f>IF(E54=0,"",E54/E$62)</f>
        <v/>
      </c>
      <c r="G54" s="137"/>
      <c r="H54" s="157">
        <f>SUM(H50:H53)</f>
        <v>0</v>
      </c>
      <c r="I54" s="136" t="str">
        <f>IF(H54=0,"",H54/H$62)</f>
        <v/>
      </c>
    </row>
    <row r="55" spans="1:9">
      <c r="A55" s="146" t="s">
        <v>14</v>
      </c>
      <c r="B55" s="146"/>
      <c r="C55" s="129"/>
      <c r="D55" s="129"/>
      <c r="E55" s="155"/>
      <c r="F55" s="156"/>
      <c r="G55" s="138"/>
      <c r="H55" s="155"/>
      <c r="I55" s="156"/>
    </row>
    <row r="56" spans="1:9">
      <c r="A56" s="129" t="s">
        <v>44</v>
      </c>
      <c r="B56" s="189"/>
      <c r="C56" s="189"/>
      <c r="D56" s="129"/>
      <c r="E56" s="131"/>
      <c r="F56" s="136" t="str">
        <f>IF(E56=0,"",E56/E$62)</f>
        <v/>
      </c>
      <c r="G56" s="137"/>
      <c r="H56" s="131"/>
      <c r="I56" s="136" t="str">
        <f>IF(H56=0,"",H56/H$62)</f>
        <v/>
      </c>
    </row>
    <row r="57" spans="1:9">
      <c r="A57" s="129" t="s">
        <v>45</v>
      </c>
      <c r="B57" s="150"/>
      <c r="C57" s="179"/>
      <c r="D57" s="129"/>
      <c r="E57" s="131"/>
      <c r="F57" s="136" t="str">
        <f>IF(E57=0,"",E57/E$62)</f>
        <v/>
      </c>
      <c r="G57" s="137"/>
      <c r="H57" s="131"/>
      <c r="I57" s="136" t="str">
        <f>IF(H57=0,"",H57/H$62)</f>
        <v/>
      </c>
    </row>
    <row r="58" spans="1:9">
      <c r="A58" s="129" t="s">
        <v>46</v>
      </c>
      <c r="B58" s="189"/>
      <c r="C58" s="189"/>
      <c r="D58" s="129"/>
      <c r="E58" s="131"/>
      <c r="F58" s="136" t="str">
        <f>IF(E58=0,"",E58/E$62)</f>
        <v/>
      </c>
      <c r="G58" s="137"/>
      <c r="H58" s="131"/>
      <c r="I58" s="136" t="str">
        <f>IF(H58=0,"",H58/H$62)</f>
        <v/>
      </c>
    </row>
    <row r="59" spans="1:9">
      <c r="A59" s="171" t="s">
        <v>47</v>
      </c>
      <c r="B59" s="129"/>
      <c r="C59" s="146"/>
      <c r="D59" s="129"/>
      <c r="E59" s="172">
        <f>E22</f>
        <v>0</v>
      </c>
      <c r="F59" s="136" t="str">
        <f>IF(E59=0,"",E59/E$62)</f>
        <v/>
      </c>
      <c r="G59" s="137"/>
      <c r="H59" s="172">
        <f>H22</f>
        <v>0</v>
      </c>
      <c r="I59" s="136" t="str">
        <f>IF(H59=0,"",H59/H$62)</f>
        <v/>
      </c>
    </row>
    <row r="60" spans="1:9">
      <c r="A60" s="152"/>
      <c r="B60" s="152"/>
      <c r="C60" s="129"/>
      <c r="D60" s="152" t="s">
        <v>15</v>
      </c>
      <c r="E60" s="157">
        <f>SUM(E56:E59)</f>
        <v>0</v>
      </c>
      <c r="F60" s="136" t="str">
        <f>IF(E60=0,"",E60/E$62)</f>
        <v/>
      </c>
      <c r="G60" s="137"/>
      <c r="H60" s="157">
        <f>SUM(H56:H59)</f>
        <v>0</v>
      </c>
      <c r="I60" s="136" t="str">
        <f>IF(H60=0,"",H60/H$62)</f>
        <v/>
      </c>
    </row>
    <row r="61" spans="1:9" ht="13.5" customHeight="1">
      <c r="A61" s="152"/>
      <c r="B61" s="152"/>
      <c r="C61" s="129"/>
      <c r="D61" s="152"/>
      <c r="E61" s="173"/>
      <c r="F61" s="174"/>
      <c r="G61" s="137"/>
      <c r="H61" s="173"/>
      <c r="I61" s="174"/>
    </row>
    <row r="62" spans="1:9">
      <c r="A62" s="160" t="s">
        <v>48</v>
      </c>
      <c r="B62" s="152"/>
      <c r="C62" s="129"/>
      <c r="D62" s="152"/>
      <c r="E62" s="153">
        <f>E43+E60+E54+E48</f>
        <v>0</v>
      </c>
      <c r="F62" s="136" t="str">
        <f>IF(E62=0,"",E62/$E$62)</f>
        <v/>
      </c>
      <c r="G62" s="137"/>
      <c r="H62" s="153">
        <f>H43+H60+H54+H48</f>
        <v>0</v>
      </c>
      <c r="I62" s="136" t="str">
        <f>IF(H62=0,"",H62/$H$62)</f>
        <v/>
      </c>
    </row>
    <row r="63" spans="1:9" ht="5.25" customHeight="1">
      <c r="A63" s="152"/>
      <c r="B63" s="152"/>
      <c r="C63" s="129"/>
      <c r="D63" s="152"/>
      <c r="E63" s="175"/>
      <c r="F63" s="176"/>
      <c r="G63" s="137"/>
      <c r="H63" s="175"/>
      <c r="I63" s="176"/>
    </row>
    <row r="64" spans="1:9" ht="14.25" customHeight="1">
      <c r="A64" s="146"/>
      <c r="B64" s="146"/>
      <c r="C64" s="146"/>
      <c r="D64" s="146"/>
      <c r="E64" s="155"/>
      <c r="F64" s="161"/>
      <c r="G64" s="138"/>
      <c r="H64" s="155"/>
      <c r="I64" s="161"/>
    </row>
    <row r="65" spans="1:9" ht="12" customHeight="1">
      <c r="A65" s="146" t="s">
        <v>49</v>
      </c>
      <c r="B65" s="146"/>
      <c r="C65" s="146"/>
      <c r="D65" s="146"/>
      <c r="E65" s="177">
        <f>E31-E62</f>
        <v>0</v>
      </c>
      <c r="F65" s="161"/>
      <c r="G65" s="178"/>
      <c r="H65" s="177">
        <f>H31-H62</f>
        <v>0</v>
      </c>
      <c r="I65" s="161"/>
    </row>
    <row r="66" spans="1:9" ht="3.95" customHeight="1">
      <c r="A66" s="146"/>
      <c r="B66" s="146"/>
      <c r="C66" s="146"/>
      <c r="D66" s="146"/>
      <c r="E66" s="155"/>
      <c r="F66" s="161"/>
      <c r="G66" s="138"/>
      <c r="H66" s="148"/>
      <c r="I66" s="161"/>
    </row>
    <row r="67" spans="1:9" ht="6" customHeight="1">
      <c r="F67" s="11"/>
      <c r="G67" s="12"/>
      <c r="I67" s="11"/>
    </row>
    <row r="68" spans="1:9">
      <c r="F68" s="11"/>
      <c r="G68" s="12"/>
      <c r="I68" s="11"/>
    </row>
    <row r="69" spans="1:9" ht="15.95">
      <c r="A69" s="217" t="s">
        <v>50</v>
      </c>
      <c r="B69" s="217"/>
      <c r="C69" s="217"/>
      <c r="D69" s="217"/>
      <c r="E69" s="217"/>
    </row>
  </sheetData>
  <sheetProtection algorithmName="SHA-512" hashValue="wMrcCD8stGD2E1y9oM7FbRiJWtglWBFL1KKz0fX0Qk5CVWb9g9+ATZkRbejOfBQLHQWbUmjhbG7nFq31iy9QMA==" saltValue="unvp7T/LfL86M1wzSgllPw==" spinCount="100000" sheet="1" objects="1" scenarios="1" selectLockedCells="1"/>
  <protectedRanges>
    <protectedRange sqref="B51:B53" name="Plage6"/>
    <protectedRange sqref="B47" name="Plage5"/>
    <protectedRange sqref="B28 B22:B23" name="Plage4"/>
    <protectedRange sqref="H13:H16 H19:H23 E19:E23 E26:E28 H26:H28 E13:E16 H50:H53 E50:E53 E42:E47 E36:E40 H36:H40 E56:E59 H56:H59 H42:H47" name="Plage3"/>
    <protectedRange sqref="B13:B16" name="Plage2"/>
    <protectedRange sqref="C7:D7 A8:E8 B4:E5" name="Plage1"/>
  </protectedRanges>
  <mergeCells count="23">
    <mergeCell ref="B56:C56"/>
    <mergeCell ref="B58:C58"/>
    <mergeCell ref="B53:C53"/>
    <mergeCell ref="B16:C16"/>
    <mergeCell ref="B47:C47"/>
    <mergeCell ref="B51:C51"/>
    <mergeCell ref="B21:C21"/>
    <mergeCell ref="B22:C22"/>
    <mergeCell ref="B39:C39"/>
    <mergeCell ref="B40:C40"/>
    <mergeCell ref="B42:C42"/>
    <mergeCell ref="B41:C41"/>
    <mergeCell ref="B46:C46"/>
    <mergeCell ref="B50:C50"/>
    <mergeCell ref="B52:C52"/>
    <mergeCell ref="A1:I1"/>
    <mergeCell ref="A2:I2"/>
    <mergeCell ref="A20:B20"/>
    <mergeCell ref="B28:C28"/>
    <mergeCell ref="A8:C8"/>
    <mergeCell ref="E8:I8"/>
    <mergeCell ref="B23:C23"/>
    <mergeCell ref="B13:C13"/>
  </mergeCells>
  <phoneticPr fontId="0" type="noConversion"/>
  <printOptions horizontalCentered="1" verticalCentered="1"/>
  <pageMargins left="0.31496062992125984" right="0.31496062992125984" top="0.31496062992125984" bottom="0.11811023622047245" header="0" footer="0.51181102362204722"/>
  <pageSetup scale="83" firstPageNumber="7" orientation="portrait"/>
  <headerFooter alignWithMargins="0"/>
  <extLst>
    <ext xmlns:mx="http://schemas.microsoft.com/office/mac/excel/2008/main" uri="{64002731-A6B0-56B0-2670-7721B7C09600}">
      <mx:PLV Mode="0" OnePage="0" WScale="8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A399-420B-D44D-AE91-54470E0814FC}">
  <sheetPr>
    <pageSetUpPr fitToPage="1"/>
  </sheetPr>
  <dimension ref="A1:I76"/>
  <sheetViews>
    <sheetView showGridLines="0" showZeros="0" workbookViewId="0">
      <selection activeCell="E72" sqref="E72"/>
    </sheetView>
  </sheetViews>
  <sheetFormatPr defaultColWidth="11.42578125" defaultRowHeight="14.1"/>
  <cols>
    <col min="1" max="1" width="29.28515625" style="2" customWidth="1"/>
    <col min="2" max="2" width="16.85546875" style="2" customWidth="1"/>
    <col min="3" max="3" width="7.42578125" style="2" customWidth="1"/>
    <col min="4" max="4" width="2.140625" style="2" customWidth="1"/>
    <col min="5" max="5" width="13.28515625" style="2" customWidth="1"/>
    <col min="6" max="6" width="5.42578125" style="6" customWidth="1"/>
    <col min="7" max="7" width="13.28515625" style="2" customWidth="1"/>
    <col min="8" max="16384" width="11.42578125" style="2"/>
  </cols>
  <sheetData>
    <row r="1" spans="1:9" ht="15.95">
      <c r="A1" s="180" t="s">
        <v>0</v>
      </c>
      <c r="B1" s="180"/>
      <c r="C1" s="180"/>
      <c r="D1" s="180"/>
      <c r="E1" s="180"/>
      <c r="F1" s="180"/>
      <c r="G1" s="180"/>
    </row>
    <row r="2" spans="1:9">
      <c r="A2" s="181" t="s">
        <v>51</v>
      </c>
      <c r="B2" s="181"/>
      <c r="C2" s="181"/>
      <c r="D2" s="181"/>
      <c r="E2" s="181"/>
      <c r="F2" s="181"/>
      <c r="G2" s="181"/>
    </row>
    <row r="4" spans="1:9">
      <c r="A4" s="15" t="s">
        <v>4</v>
      </c>
      <c r="B4" s="16"/>
      <c r="C4" s="17"/>
      <c r="E4" s="15" t="s">
        <v>5</v>
      </c>
      <c r="F4" s="18"/>
      <c r="G4" s="17"/>
    </row>
    <row r="5" spans="1:9">
      <c r="A5" s="192">
        <f>'TOUS - Budget'!A8:C8</f>
        <v>0</v>
      </c>
      <c r="B5" s="193"/>
      <c r="C5" s="194"/>
      <c r="D5" s="4"/>
      <c r="E5" s="192">
        <f>'TOUS - Budget'!E8:I8</f>
        <v>0</v>
      </c>
      <c r="F5" s="193"/>
      <c r="G5" s="194"/>
    </row>
    <row r="6" spans="1:9">
      <c r="A6" s="4"/>
      <c r="B6" s="4"/>
      <c r="C6" s="4"/>
      <c r="D6" s="4"/>
      <c r="E6" s="4"/>
      <c r="F6" s="4"/>
      <c r="G6" s="4"/>
    </row>
    <row r="7" spans="1:9">
      <c r="A7" s="3" t="s">
        <v>52</v>
      </c>
      <c r="B7" s="4"/>
      <c r="C7" s="4"/>
      <c r="D7" s="4"/>
      <c r="E7" s="4"/>
    </row>
    <row r="8" spans="1:9">
      <c r="A8" s="2" t="s">
        <v>53</v>
      </c>
    </row>
    <row r="10" spans="1:9" ht="15.95">
      <c r="E10" s="7" t="s">
        <v>7</v>
      </c>
      <c r="F10" s="9"/>
      <c r="G10" s="7" t="s">
        <v>9</v>
      </c>
      <c r="I10" s="3"/>
    </row>
    <row r="11" spans="1:9" ht="15" thickBot="1">
      <c r="D11" s="3"/>
      <c r="E11" s="10"/>
      <c r="F11" s="12"/>
      <c r="G11" s="10"/>
    </row>
    <row r="12" spans="1:9" s="51" customFormat="1" ht="15" thickBot="1">
      <c r="A12" s="50" t="s">
        <v>54</v>
      </c>
      <c r="E12" s="53">
        <f>'TOUS - Budget'!E22</f>
        <v>0</v>
      </c>
      <c r="F12" s="52"/>
      <c r="G12" s="53">
        <f>'TOUS - Budget'!H22</f>
        <v>0</v>
      </c>
    </row>
    <row r="13" spans="1:9">
      <c r="A13" s="3" t="s">
        <v>55</v>
      </c>
      <c r="B13" s="3"/>
      <c r="C13" s="3"/>
      <c r="D13" s="3"/>
      <c r="E13" s="3"/>
      <c r="F13" s="3"/>
      <c r="G13" s="3"/>
      <c r="H13" s="3"/>
    </row>
    <row r="14" spans="1:9">
      <c r="A14" s="191"/>
      <c r="B14" s="191"/>
      <c r="C14" s="191"/>
      <c r="E14" s="1"/>
      <c r="F14" s="13"/>
      <c r="G14" s="1"/>
    </row>
    <row r="15" spans="1:9">
      <c r="A15" s="191"/>
      <c r="B15" s="191"/>
      <c r="C15" s="191"/>
      <c r="E15" s="1"/>
      <c r="F15" s="13"/>
      <c r="G15" s="1"/>
    </row>
    <row r="16" spans="1:9">
      <c r="A16" s="191"/>
      <c r="B16" s="191"/>
      <c r="C16" s="191"/>
      <c r="E16" s="1"/>
      <c r="F16" s="13"/>
      <c r="G16" s="1"/>
    </row>
    <row r="17" spans="1:8">
      <c r="A17" s="14"/>
      <c r="B17" s="14"/>
      <c r="D17" s="14" t="s">
        <v>15</v>
      </c>
      <c r="E17" s="20">
        <f>SUM(E14:E16)</f>
        <v>0</v>
      </c>
      <c r="F17" s="13"/>
      <c r="G17" s="20">
        <f>SUM(G14:G16)</f>
        <v>0</v>
      </c>
    </row>
    <row r="18" spans="1:8" ht="15" thickBot="1">
      <c r="A18" s="21"/>
      <c r="B18" s="21"/>
      <c r="C18" s="21"/>
      <c r="D18" s="22"/>
      <c r="E18" s="23"/>
      <c r="F18" s="24"/>
      <c r="G18" s="23"/>
    </row>
    <row r="19" spans="1:8" ht="15.95" thickTop="1" thickBot="1">
      <c r="D19" s="3"/>
      <c r="E19" s="10"/>
      <c r="F19" s="12"/>
      <c r="G19" s="10"/>
    </row>
    <row r="20" spans="1:8" s="51" customFormat="1" ht="15" thickBot="1">
      <c r="A20" s="50" t="s">
        <v>56</v>
      </c>
      <c r="E20" s="53">
        <f>'TOUS - Budget'!E28</f>
        <v>0</v>
      </c>
      <c r="F20" s="52"/>
      <c r="G20" s="53">
        <f>'TOUS - Budget'!H28</f>
        <v>0</v>
      </c>
    </row>
    <row r="21" spans="1:8">
      <c r="A21" s="3" t="s">
        <v>55</v>
      </c>
      <c r="B21" s="3"/>
      <c r="C21" s="3"/>
      <c r="D21" s="3"/>
      <c r="E21" s="3"/>
      <c r="F21" s="3"/>
      <c r="G21" s="3"/>
      <c r="H21" s="3"/>
    </row>
    <row r="22" spans="1:8">
      <c r="A22" s="191"/>
      <c r="B22" s="191"/>
      <c r="C22" s="191"/>
      <c r="E22" s="1"/>
      <c r="F22" s="13"/>
      <c r="G22" s="1"/>
    </row>
    <row r="23" spans="1:8">
      <c r="A23" s="191"/>
      <c r="B23" s="191"/>
      <c r="C23" s="191"/>
      <c r="E23" s="1"/>
      <c r="F23" s="13"/>
      <c r="G23" s="1"/>
    </row>
    <row r="24" spans="1:8">
      <c r="A24" s="191"/>
      <c r="B24" s="191"/>
      <c r="C24" s="191"/>
      <c r="E24" s="1"/>
      <c r="F24" s="13"/>
      <c r="G24" s="1"/>
    </row>
    <row r="25" spans="1:8">
      <c r="A25" s="14"/>
      <c r="B25" s="14"/>
      <c r="D25" s="14" t="s">
        <v>15</v>
      </c>
      <c r="E25" s="20">
        <f>SUM(E22:E24)</f>
        <v>0</v>
      </c>
      <c r="F25" s="13"/>
      <c r="G25" s="20">
        <f>SUM(G22:G24)</f>
        <v>0</v>
      </c>
    </row>
    <row r="26" spans="1:8" ht="15" thickBot="1">
      <c r="A26" s="21"/>
      <c r="B26" s="21"/>
      <c r="C26" s="21"/>
      <c r="D26" s="22"/>
      <c r="E26" s="23"/>
      <c r="F26" s="24"/>
      <c r="G26" s="23"/>
    </row>
    <row r="27" spans="1:8" ht="15.95" thickTop="1" thickBot="1">
      <c r="D27" s="3"/>
      <c r="E27" s="10"/>
      <c r="F27" s="12"/>
      <c r="G27" s="10"/>
    </row>
    <row r="28" spans="1:8" s="51" customFormat="1" ht="15" thickBot="1">
      <c r="A28" s="50" t="s">
        <v>57</v>
      </c>
      <c r="E28" s="53">
        <f>'TOUS - Budget'!E39</f>
        <v>0</v>
      </c>
      <c r="F28" s="52"/>
      <c r="G28" s="53">
        <f>'TOUS - Budget'!H39</f>
        <v>0</v>
      </c>
    </row>
    <row r="29" spans="1:8">
      <c r="A29" s="3" t="s">
        <v>55</v>
      </c>
      <c r="B29" s="3"/>
      <c r="C29" s="3"/>
      <c r="D29" s="3"/>
      <c r="E29" s="3"/>
      <c r="F29" s="3"/>
      <c r="G29" s="3"/>
      <c r="H29" s="3"/>
    </row>
    <row r="30" spans="1:8">
      <c r="A30" s="191"/>
      <c r="B30" s="191"/>
      <c r="C30" s="191"/>
      <c r="E30" s="1"/>
      <c r="F30" s="13"/>
      <c r="G30" s="1"/>
    </row>
    <row r="31" spans="1:8">
      <c r="A31" s="191"/>
      <c r="B31" s="191"/>
      <c r="C31" s="191"/>
      <c r="E31" s="1"/>
      <c r="F31" s="13"/>
      <c r="G31" s="1"/>
    </row>
    <row r="32" spans="1:8">
      <c r="A32" s="191"/>
      <c r="B32" s="191"/>
      <c r="C32" s="191"/>
      <c r="E32" s="1"/>
      <c r="F32" s="13"/>
      <c r="G32" s="1"/>
    </row>
    <row r="33" spans="1:8">
      <c r="A33" s="14"/>
      <c r="B33" s="14"/>
      <c r="D33" s="14" t="s">
        <v>15</v>
      </c>
      <c r="E33" s="20">
        <f>SUM(E30:E32)</f>
        <v>0</v>
      </c>
      <c r="F33" s="13"/>
      <c r="G33" s="20">
        <f>SUM(G30:G32)</f>
        <v>0</v>
      </c>
    </row>
    <row r="34" spans="1:8" ht="15" thickBot="1">
      <c r="A34" s="21"/>
      <c r="B34" s="21"/>
      <c r="C34" s="21"/>
      <c r="D34" s="22"/>
      <c r="E34" s="23"/>
      <c r="F34" s="24"/>
      <c r="G34" s="23"/>
    </row>
    <row r="35" spans="1:8" ht="15.95" thickTop="1" thickBot="1">
      <c r="D35" s="3"/>
      <c r="E35" s="10"/>
      <c r="F35" s="12"/>
      <c r="G35" s="10"/>
    </row>
    <row r="36" spans="1:8" s="51" customFormat="1" ht="15" thickBot="1">
      <c r="A36" s="50" t="s">
        <v>58</v>
      </c>
      <c r="E36" s="53">
        <f>'TOUS - Budget'!E40</f>
        <v>0</v>
      </c>
      <c r="F36" s="52"/>
      <c r="G36" s="53">
        <f>'TOUS - Budget'!H40</f>
        <v>0</v>
      </c>
    </row>
    <row r="37" spans="1:8">
      <c r="A37" s="3" t="s">
        <v>55</v>
      </c>
      <c r="B37" s="3"/>
      <c r="C37" s="3"/>
      <c r="D37" s="3"/>
      <c r="E37" s="3"/>
      <c r="F37" s="3"/>
      <c r="G37" s="3"/>
      <c r="H37" s="3"/>
    </row>
    <row r="38" spans="1:8">
      <c r="A38" s="191"/>
      <c r="B38" s="191"/>
      <c r="C38" s="191"/>
      <c r="E38" s="1"/>
      <c r="F38" s="13"/>
      <c r="G38" s="1"/>
    </row>
    <row r="39" spans="1:8">
      <c r="A39" s="191"/>
      <c r="B39" s="191"/>
      <c r="C39" s="191"/>
      <c r="E39" s="1"/>
      <c r="F39" s="13"/>
      <c r="G39" s="1"/>
    </row>
    <row r="40" spans="1:8">
      <c r="A40" s="191"/>
      <c r="B40" s="191"/>
      <c r="C40" s="191"/>
      <c r="E40" s="1"/>
      <c r="F40" s="13"/>
      <c r="G40" s="1"/>
    </row>
    <row r="41" spans="1:8">
      <c r="A41" s="14"/>
      <c r="B41" s="14"/>
      <c r="D41" s="14" t="s">
        <v>15</v>
      </c>
      <c r="E41" s="20">
        <f>SUM(E38:E40)</f>
        <v>0</v>
      </c>
      <c r="F41" s="13"/>
      <c r="G41" s="20">
        <f>SUM(G38:G40)</f>
        <v>0</v>
      </c>
    </row>
    <row r="42" spans="1:8" ht="15" thickBot="1">
      <c r="A42" s="21"/>
      <c r="B42" s="21"/>
      <c r="C42" s="21"/>
      <c r="D42" s="22"/>
      <c r="E42" s="23"/>
      <c r="F42" s="24"/>
      <c r="G42" s="23"/>
    </row>
    <row r="43" spans="1:8" ht="15.95" thickTop="1" thickBot="1">
      <c r="D43" s="3"/>
      <c r="E43" s="10"/>
      <c r="F43" s="12"/>
      <c r="G43" s="10"/>
    </row>
    <row r="44" spans="1:8" s="51" customFormat="1" ht="15" thickBot="1">
      <c r="A44" s="50" t="s">
        <v>59</v>
      </c>
      <c r="E44" s="53">
        <f>'TOUS - Budget'!E41</f>
        <v>0</v>
      </c>
      <c r="F44" s="52"/>
      <c r="G44" s="53">
        <f>'TOUS - Budget'!H41</f>
        <v>0</v>
      </c>
    </row>
    <row r="45" spans="1:8">
      <c r="A45" s="3" t="s">
        <v>55</v>
      </c>
      <c r="B45" s="3"/>
      <c r="C45" s="3"/>
      <c r="D45" s="3"/>
      <c r="E45" s="3"/>
      <c r="F45" s="3"/>
      <c r="G45" s="3"/>
      <c r="H45" s="3"/>
    </row>
    <row r="46" spans="1:8">
      <c r="A46" s="191"/>
      <c r="B46" s="191"/>
      <c r="C46" s="191"/>
      <c r="E46" s="1"/>
      <c r="F46" s="13"/>
      <c r="G46" s="1"/>
    </row>
    <row r="47" spans="1:8">
      <c r="A47" s="191"/>
      <c r="B47" s="191"/>
      <c r="C47" s="191"/>
      <c r="E47" s="1"/>
      <c r="F47" s="13"/>
      <c r="G47" s="1"/>
    </row>
    <row r="48" spans="1:8">
      <c r="A48" s="191"/>
      <c r="B48" s="191"/>
      <c r="C48" s="191"/>
      <c r="E48" s="1"/>
      <c r="F48" s="13"/>
      <c r="G48" s="1"/>
    </row>
    <row r="49" spans="1:8">
      <c r="A49" s="14"/>
      <c r="B49" s="14"/>
      <c r="D49" s="14" t="s">
        <v>15</v>
      </c>
      <c r="E49" s="20">
        <f>SUM(E46:E48)</f>
        <v>0</v>
      </c>
      <c r="F49" s="13"/>
      <c r="G49" s="20">
        <f>SUM(G46:G48)</f>
        <v>0</v>
      </c>
    </row>
    <row r="50" spans="1:8" ht="15" thickBot="1">
      <c r="A50" s="21"/>
      <c r="B50" s="21"/>
      <c r="C50" s="21"/>
      <c r="D50" s="22"/>
      <c r="E50" s="23"/>
      <c r="F50" s="24"/>
      <c r="G50" s="23"/>
    </row>
    <row r="51" spans="1:8" ht="15.95" thickTop="1" thickBot="1">
      <c r="D51" s="3"/>
      <c r="E51" s="10"/>
      <c r="F51" s="12"/>
      <c r="G51" s="10"/>
    </row>
    <row r="52" spans="1:8" s="51" customFormat="1" ht="15" thickBot="1">
      <c r="A52" s="50" t="s">
        <v>60</v>
      </c>
      <c r="E52" s="53">
        <f>'TOUS - Budget'!E42</f>
        <v>0</v>
      </c>
      <c r="F52" s="52"/>
      <c r="G52" s="53">
        <f>'TOUS - Budget'!H42</f>
        <v>0</v>
      </c>
    </row>
    <row r="53" spans="1:8">
      <c r="A53" s="3" t="s">
        <v>55</v>
      </c>
      <c r="B53" s="3"/>
      <c r="C53" s="3"/>
      <c r="D53" s="3"/>
      <c r="E53" s="3"/>
      <c r="F53" s="3"/>
      <c r="G53" s="3"/>
      <c r="H53" s="3"/>
    </row>
    <row r="54" spans="1:8">
      <c r="A54" s="191"/>
      <c r="B54" s="191"/>
      <c r="C54" s="191"/>
      <c r="E54" s="1"/>
      <c r="F54" s="13"/>
      <c r="G54" s="1"/>
    </row>
    <row r="55" spans="1:8">
      <c r="A55" s="191"/>
      <c r="B55" s="191"/>
      <c r="C55" s="191"/>
      <c r="E55" s="1"/>
      <c r="F55" s="13"/>
      <c r="G55" s="1"/>
    </row>
    <row r="56" spans="1:8">
      <c r="A56" s="191"/>
      <c r="B56" s="191"/>
      <c r="C56" s="191"/>
      <c r="E56" s="1"/>
      <c r="F56" s="13"/>
      <c r="G56" s="1"/>
    </row>
    <row r="57" spans="1:8">
      <c r="A57" s="14"/>
      <c r="B57" s="14"/>
      <c r="D57" s="14" t="s">
        <v>15</v>
      </c>
      <c r="E57" s="20">
        <f>SUM(E54:E56)</f>
        <v>0</v>
      </c>
      <c r="F57" s="13"/>
      <c r="G57" s="20">
        <f>SUM(G54:G56)</f>
        <v>0</v>
      </c>
    </row>
    <row r="58" spans="1:8" ht="15" thickBot="1">
      <c r="A58" s="21"/>
      <c r="B58" s="21"/>
      <c r="C58" s="21"/>
      <c r="D58" s="22"/>
      <c r="E58" s="23"/>
      <c r="F58" s="24"/>
      <c r="G58" s="23"/>
    </row>
    <row r="59" spans="1:8" ht="15.95" thickTop="1" thickBot="1">
      <c r="D59" s="3"/>
      <c r="E59" s="10"/>
      <c r="F59" s="12"/>
      <c r="G59" s="10"/>
    </row>
    <row r="60" spans="1:8" s="51" customFormat="1" ht="15" thickBot="1">
      <c r="A60" s="50" t="s">
        <v>61</v>
      </c>
      <c r="E60" s="53">
        <f>'TOUS - Budget'!E50</f>
        <v>0</v>
      </c>
      <c r="F60" s="52"/>
      <c r="G60" s="53">
        <f>'TOUS - Budget'!H50</f>
        <v>0</v>
      </c>
    </row>
    <row r="61" spans="1:8">
      <c r="A61" s="3" t="s">
        <v>55</v>
      </c>
      <c r="B61" s="3"/>
      <c r="C61" s="3"/>
      <c r="D61" s="3"/>
      <c r="E61" s="3"/>
      <c r="F61" s="3"/>
      <c r="G61" s="3"/>
      <c r="H61" s="3"/>
    </row>
    <row r="62" spans="1:8">
      <c r="A62" s="191"/>
      <c r="B62" s="191"/>
      <c r="C62" s="191"/>
      <c r="E62" s="1"/>
      <c r="F62" s="13"/>
      <c r="G62" s="1"/>
    </row>
    <row r="63" spans="1:8">
      <c r="A63" s="191"/>
      <c r="B63" s="191"/>
      <c r="C63" s="191"/>
      <c r="E63" s="1"/>
      <c r="F63" s="13"/>
      <c r="G63" s="1"/>
    </row>
    <row r="64" spans="1:8">
      <c r="A64" s="191"/>
      <c r="B64" s="191"/>
      <c r="C64" s="191"/>
      <c r="E64" s="1"/>
      <c r="F64" s="13"/>
      <c r="G64" s="1"/>
    </row>
    <row r="65" spans="1:8">
      <c r="A65" s="14"/>
      <c r="B65" s="14"/>
      <c r="D65" s="14" t="s">
        <v>15</v>
      </c>
      <c r="E65" s="20">
        <f>SUM(E62:E64)</f>
        <v>0</v>
      </c>
      <c r="F65" s="13"/>
      <c r="G65" s="20">
        <f>SUM(G62:G64)</f>
        <v>0</v>
      </c>
    </row>
    <row r="66" spans="1:8" ht="15" thickBot="1">
      <c r="A66" s="21"/>
      <c r="B66" s="21"/>
      <c r="C66" s="21"/>
      <c r="D66" s="22"/>
      <c r="E66" s="23"/>
      <c r="F66" s="24"/>
      <c r="G66" s="23"/>
    </row>
    <row r="67" spans="1:8" ht="15.95" thickTop="1" thickBot="1">
      <c r="F67" s="2"/>
    </row>
    <row r="68" spans="1:8" s="51" customFormat="1" ht="15" thickBot="1">
      <c r="A68" s="50" t="s">
        <v>62</v>
      </c>
      <c r="E68" s="53">
        <f>'TOUS - Budget'!E51</f>
        <v>0</v>
      </c>
      <c r="F68" s="52"/>
      <c r="G68" s="53">
        <f>'TOUS - Budget'!H51</f>
        <v>0</v>
      </c>
    </row>
    <row r="69" spans="1:8">
      <c r="A69" s="3" t="s">
        <v>55</v>
      </c>
      <c r="B69" s="3"/>
      <c r="C69" s="3"/>
      <c r="D69" s="3"/>
      <c r="E69" s="3"/>
      <c r="F69" s="3"/>
      <c r="G69" s="3"/>
      <c r="H69" s="3"/>
    </row>
    <row r="70" spans="1:8">
      <c r="A70" s="191"/>
      <c r="B70" s="191"/>
      <c r="C70" s="191"/>
      <c r="E70" s="1"/>
      <c r="F70" s="13"/>
      <c r="G70" s="1"/>
    </row>
    <row r="71" spans="1:8">
      <c r="A71" s="191"/>
      <c r="B71" s="191"/>
      <c r="C71" s="191"/>
      <c r="E71" s="1"/>
      <c r="F71" s="13"/>
      <c r="G71" s="1"/>
    </row>
    <row r="72" spans="1:8">
      <c r="A72" s="191"/>
      <c r="B72" s="191"/>
      <c r="C72" s="191"/>
      <c r="E72" s="1"/>
      <c r="F72" s="13"/>
      <c r="G72" s="1"/>
    </row>
    <row r="73" spans="1:8">
      <c r="A73" s="14"/>
      <c r="B73" s="14"/>
      <c r="D73" s="14" t="s">
        <v>15</v>
      </c>
      <c r="E73" s="20">
        <f>SUM(E70:E72)</f>
        <v>0</v>
      </c>
      <c r="F73" s="13"/>
      <c r="G73" s="20">
        <f>SUM(G70:G72)</f>
        <v>0</v>
      </c>
    </row>
    <row r="76" spans="1:8" ht="15.95">
      <c r="A76" s="217" t="s">
        <v>50</v>
      </c>
      <c r="B76" s="48"/>
      <c r="C76" s="48"/>
      <c r="D76" s="48"/>
      <c r="E76" s="48"/>
      <c r="F76" s="48"/>
      <c r="G76" s="48"/>
    </row>
  </sheetData>
  <sheetProtection sheet="1" objects="1" scenarios="1" insertRows="0" selectLockedCells="1"/>
  <mergeCells count="28">
    <mergeCell ref="A64:C64"/>
    <mergeCell ref="A70:C70"/>
    <mergeCell ref="A71:C71"/>
    <mergeCell ref="A72:C72"/>
    <mergeCell ref="A48:C48"/>
    <mergeCell ref="A54:C54"/>
    <mergeCell ref="A55:C55"/>
    <mergeCell ref="A56:C56"/>
    <mergeCell ref="A62:C62"/>
    <mergeCell ref="A63:C63"/>
    <mergeCell ref="A47:C47"/>
    <mergeCell ref="A16:C16"/>
    <mergeCell ref="A22:C22"/>
    <mergeCell ref="A23:C23"/>
    <mergeCell ref="A24:C24"/>
    <mergeCell ref="A30:C30"/>
    <mergeCell ref="A31:C31"/>
    <mergeCell ref="A32:C32"/>
    <mergeCell ref="A38:C38"/>
    <mergeCell ref="A39:C39"/>
    <mergeCell ref="A40:C40"/>
    <mergeCell ref="A46:C46"/>
    <mergeCell ref="A15:C15"/>
    <mergeCell ref="A1:G1"/>
    <mergeCell ref="A2:G2"/>
    <mergeCell ref="A5:C5"/>
    <mergeCell ref="E5:G5"/>
    <mergeCell ref="A14:C14"/>
  </mergeCells>
  <printOptions horizontalCentered="1" verticalCentered="1"/>
  <pageMargins left="0.31496062992125984" right="0.31496062992125984" top="0.31496062992125984" bottom="0.11811023622047245" header="0" footer="0.51181102362204722"/>
  <pageSetup paperSize="122" scale="71" firstPageNumber="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B02A-BEA6-3B47-915C-6D438C6E7E96}">
  <sheetPr>
    <pageSetUpPr fitToPage="1"/>
  </sheetPr>
  <dimension ref="A1:O491"/>
  <sheetViews>
    <sheetView topLeftCell="A195" workbookViewId="0">
      <selection activeCell="L12" sqref="L12"/>
    </sheetView>
  </sheetViews>
  <sheetFormatPr defaultColWidth="11.42578125" defaultRowHeight="12.95"/>
  <cols>
    <col min="1" max="1" width="1.42578125" customWidth="1"/>
    <col min="3" max="3" width="28" customWidth="1"/>
    <col min="5" max="5" width="28.140625" customWidth="1"/>
    <col min="7" max="7" width="11.7109375" customWidth="1"/>
    <col min="8" max="8" width="3.140625" customWidth="1"/>
    <col min="9" max="9" width="11.42578125" customWidth="1"/>
    <col min="10" max="10" width="3.28515625" customWidth="1"/>
    <col min="13" max="13" width="1.42578125" customWidth="1"/>
  </cols>
  <sheetData>
    <row r="1" spans="1:15" s="54" customFormat="1" ht="17.100000000000001" thickBot="1"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N1" s="55"/>
    </row>
    <row r="2" spans="1:15" s="54" customFormat="1" ht="14.1">
      <c r="B2" s="56" t="s">
        <v>63</v>
      </c>
      <c r="C2" s="56"/>
      <c r="D2" s="55"/>
      <c r="E2" s="55"/>
      <c r="F2" s="55"/>
      <c r="G2" s="113" t="s">
        <v>64</v>
      </c>
      <c r="H2" s="114"/>
      <c r="I2" s="115">
        <f>I22+I37+I52+I67+I82+I97+I112+I127+I142+I157+I172+I187+I203+I218+I233+I248+I264+I279+I294+I309+I324+I339+I354+I369+I384+I399+I414+I429+I444+I459+I474+I489</f>
        <v>0</v>
      </c>
      <c r="J2" s="116"/>
      <c r="K2" s="117">
        <f>K22+K37+K52+K67+K82+K97+K112+K127+K142+K157+K172+K187+K203+K218+K233+K248+K264+K279+K294+K309+K324+K339+K354+K369+K384+K399+K414+K429+K444+K459+K474+K489</f>
        <v>0</v>
      </c>
      <c r="L2" s="55"/>
    </row>
    <row r="3" spans="1:15" s="54" customFormat="1" ht="15" thickBot="1">
      <c r="B3" s="57" t="s">
        <v>65</v>
      </c>
      <c r="C3" s="56"/>
      <c r="D3" s="55"/>
      <c r="E3" s="55"/>
      <c r="F3" s="55"/>
      <c r="G3" s="118"/>
      <c r="H3" s="62"/>
      <c r="I3" s="62" t="s">
        <v>7</v>
      </c>
      <c r="J3" s="62"/>
      <c r="K3" s="119" t="s">
        <v>66</v>
      </c>
      <c r="L3" s="55"/>
    </row>
    <row r="4" spans="1:15" s="54" customFormat="1" ht="14.1">
      <c r="B4" s="56" t="s">
        <v>67</v>
      </c>
      <c r="C4" s="56"/>
      <c r="D4" s="55"/>
      <c r="E4" s="55"/>
      <c r="F4" s="55"/>
      <c r="G4" s="55"/>
      <c r="H4" s="55"/>
      <c r="I4" s="55"/>
      <c r="J4" s="55"/>
      <c r="K4" s="55"/>
      <c r="L4" s="55"/>
    </row>
    <row r="5" spans="1:15" s="54" customFormat="1" ht="14.1">
      <c r="B5" s="56"/>
      <c r="C5" s="56"/>
      <c r="D5" s="55"/>
      <c r="E5" s="55"/>
      <c r="F5" s="55"/>
      <c r="G5" s="55"/>
      <c r="H5" s="55"/>
      <c r="I5" s="55"/>
      <c r="J5" s="55"/>
      <c r="K5" s="55"/>
      <c r="L5" s="55"/>
    </row>
    <row r="6" spans="1:15" s="54" customFormat="1" ht="14.1">
      <c r="B6" s="15" t="s">
        <v>4</v>
      </c>
      <c r="C6" s="58"/>
      <c r="D6" s="16"/>
      <c r="E6" s="17"/>
      <c r="F6" s="59"/>
      <c r="G6" s="59"/>
      <c r="H6" s="59"/>
      <c r="I6" s="15" t="s">
        <v>5</v>
      </c>
      <c r="J6" s="18"/>
      <c r="K6" s="16"/>
      <c r="L6" s="19"/>
    </row>
    <row r="7" spans="1:15" s="54" customFormat="1" ht="14.1">
      <c r="B7" s="218">
        <f>'TOUS - Budget'!A8</f>
        <v>0</v>
      </c>
      <c r="C7" s="219"/>
      <c r="D7" s="219"/>
      <c r="E7" s="220"/>
      <c r="F7" s="59"/>
      <c r="G7" s="59"/>
      <c r="H7" s="59"/>
      <c r="I7" s="192">
        <f>'TOUS - Budget'!E8</f>
        <v>0</v>
      </c>
      <c r="J7" s="202"/>
      <c r="K7" s="202"/>
      <c r="L7" s="203"/>
      <c r="O7" s="60"/>
    </row>
    <row r="8" spans="1:15" s="54" customFormat="1" ht="15" thickBot="1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3"/>
      <c r="M8" s="64"/>
    </row>
    <row r="9" spans="1:15" s="54" customFormat="1" ht="15" thickBot="1">
      <c r="B9" s="55"/>
      <c r="C9" s="55"/>
      <c r="D9" s="55"/>
      <c r="E9" s="55"/>
      <c r="F9" s="55"/>
      <c r="G9" s="55"/>
      <c r="H9" s="55"/>
      <c r="I9" s="62"/>
      <c r="J9" s="55"/>
      <c r="K9" s="62"/>
      <c r="L9" s="63"/>
      <c r="O9" s="60"/>
    </row>
    <row r="10" spans="1:15" s="54" customFormat="1" ht="15" thickBot="1">
      <c r="B10" s="59"/>
      <c r="C10" s="59"/>
      <c r="D10" s="59"/>
      <c r="E10" s="59"/>
      <c r="F10" s="59"/>
      <c r="G10" s="59"/>
      <c r="H10" s="59"/>
      <c r="I10" s="65" t="s">
        <v>68</v>
      </c>
      <c r="J10" s="59"/>
      <c r="K10" s="197" t="s">
        <v>69</v>
      </c>
      <c r="L10" s="198"/>
    </row>
    <row r="11" spans="1:15" s="54" customFormat="1" ht="26.1">
      <c r="A11" s="66"/>
      <c r="B11" s="67" t="s">
        <v>70</v>
      </c>
      <c r="C11" s="68" t="s">
        <v>71</v>
      </c>
      <c r="D11" s="69" t="s">
        <v>72</v>
      </c>
      <c r="E11" s="70" t="s">
        <v>73</v>
      </c>
      <c r="F11" s="69" t="s">
        <v>74</v>
      </c>
      <c r="G11" s="71"/>
      <c r="I11" s="69" t="s">
        <v>75</v>
      </c>
      <c r="J11" s="55"/>
      <c r="K11" s="69" t="s">
        <v>76</v>
      </c>
      <c r="L11" s="69" t="s">
        <v>77</v>
      </c>
    </row>
    <row r="12" spans="1:15" s="54" customFormat="1" ht="15" customHeight="1">
      <c r="A12" s="66"/>
      <c r="B12" s="121"/>
      <c r="C12" s="122"/>
      <c r="D12" s="123"/>
      <c r="E12" s="72"/>
      <c r="F12" s="73"/>
      <c r="G12" s="74"/>
      <c r="H12" s="124"/>
      <c r="I12" s="123"/>
      <c r="J12" s="125"/>
      <c r="K12" s="123"/>
      <c r="L12" s="123"/>
    </row>
    <row r="13" spans="1:15" s="54" customFormat="1" ht="14.1">
      <c r="A13" s="66"/>
      <c r="B13" s="56"/>
      <c r="C13" s="56"/>
      <c r="D13" s="55"/>
      <c r="E13" s="55"/>
      <c r="F13" s="55"/>
      <c r="G13" s="55"/>
      <c r="H13" s="55"/>
      <c r="I13" s="55"/>
      <c r="J13" s="55"/>
      <c r="K13" s="55"/>
      <c r="L13" s="55"/>
    </row>
    <row r="14" spans="1:15" s="54" customFormat="1" ht="26.1">
      <c r="A14" s="66"/>
      <c r="B14" s="199" t="s">
        <v>78</v>
      </c>
      <c r="C14" s="200"/>
      <c r="D14" s="69" t="s">
        <v>79</v>
      </c>
      <c r="E14" s="70" t="s">
        <v>80</v>
      </c>
      <c r="F14" s="69" t="s">
        <v>81</v>
      </c>
      <c r="G14" s="69" t="s">
        <v>82</v>
      </c>
      <c r="H14" s="55"/>
      <c r="I14" s="69" t="s">
        <v>83</v>
      </c>
      <c r="J14" s="55"/>
      <c r="K14" s="75" t="s">
        <v>84</v>
      </c>
      <c r="L14" s="75" t="s">
        <v>85</v>
      </c>
    </row>
    <row r="15" spans="1:15" s="54" customFormat="1" ht="15" customHeight="1">
      <c r="A15" s="66"/>
      <c r="B15" s="195"/>
      <c r="C15" s="196"/>
      <c r="D15" s="76"/>
      <c r="E15" s="77"/>
      <c r="F15" s="76"/>
      <c r="G15" s="73"/>
      <c r="H15" s="55"/>
      <c r="I15" s="78"/>
      <c r="J15" s="55"/>
      <c r="K15" s="78"/>
      <c r="L15" s="79"/>
    </row>
    <row r="16" spans="1:15" s="54" customFormat="1" ht="15" customHeight="1">
      <c r="A16" s="66"/>
      <c r="B16" s="195"/>
      <c r="C16" s="196"/>
      <c r="D16" s="76"/>
      <c r="E16" s="77"/>
      <c r="F16" s="76"/>
      <c r="G16" s="73"/>
      <c r="H16" s="55"/>
      <c r="I16" s="78"/>
      <c r="J16" s="55"/>
      <c r="K16" s="78"/>
      <c r="L16" s="79"/>
    </row>
    <row r="17" spans="1:13" s="54" customFormat="1" ht="15" customHeight="1">
      <c r="A17" s="66"/>
      <c r="B17" s="195"/>
      <c r="C17" s="196"/>
      <c r="D17" s="76"/>
      <c r="E17" s="77"/>
      <c r="F17" s="76"/>
      <c r="G17" s="73"/>
      <c r="H17" s="55"/>
      <c r="I17" s="78"/>
      <c r="J17" s="55"/>
      <c r="K17" s="78"/>
      <c r="L17" s="79"/>
    </row>
    <row r="18" spans="1:13" s="54" customFormat="1" ht="15" customHeight="1">
      <c r="A18" s="66"/>
      <c r="B18" s="195"/>
      <c r="C18" s="196"/>
      <c r="D18" s="76"/>
      <c r="E18" s="77"/>
      <c r="F18" s="76"/>
      <c r="G18" s="73"/>
      <c r="H18" s="55"/>
      <c r="I18" s="78"/>
      <c r="J18" s="55"/>
      <c r="K18" s="78"/>
      <c r="L18" s="79"/>
    </row>
    <row r="19" spans="1:13" s="54" customFormat="1" ht="15" customHeight="1">
      <c r="A19" s="66"/>
      <c r="B19" s="195"/>
      <c r="C19" s="196"/>
      <c r="D19" s="76"/>
      <c r="E19" s="77"/>
      <c r="F19" s="76"/>
      <c r="G19" s="73"/>
      <c r="H19" s="55"/>
      <c r="I19" s="78"/>
      <c r="J19" s="55"/>
      <c r="K19" s="78"/>
      <c r="L19" s="79"/>
    </row>
    <row r="20" spans="1:13" s="54" customFormat="1" ht="15" customHeight="1">
      <c r="A20" s="66"/>
      <c r="B20" s="195"/>
      <c r="C20" s="196"/>
      <c r="D20" s="76"/>
      <c r="E20" s="77"/>
      <c r="F20" s="76"/>
      <c r="G20" s="73"/>
      <c r="H20" s="55"/>
      <c r="I20" s="78"/>
      <c r="J20" s="55"/>
      <c r="K20" s="78"/>
      <c r="L20" s="79"/>
    </row>
    <row r="21" spans="1:13" s="54" customFormat="1" ht="15" customHeight="1">
      <c r="A21" s="66"/>
      <c r="B21" s="195"/>
      <c r="C21" s="196"/>
      <c r="D21" s="76"/>
      <c r="E21" s="77"/>
      <c r="F21" s="76"/>
      <c r="G21" s="73"/>
      <c r="H21" s="55"/>
      <c r="I21" s="78"/>
      <c r="J21" s="55"/>
      <c r="K21" s="78"/>
      <c r="L21" s="79"/>
    </row>
    <row r="22" spans="1:13" s="54" customFormat="1" ht="14.1">
      <c r="A22" s="66"/>
      <c r="B22" s="80" t="s">
        <v>86</v>
      </c>
      <c r="C22" s="55"/>
      <c r="D22" s="55"/>
      <c r="E22" s="55"/>
      <c r="F22" s="81" t="s">
        <v>87</v>
      </c>
      <c r="G22" s="81"/>
      <c r="H22" s="55"/>
      <c r="I22" s="82">
        <f>SUM(I15:I21)</f>
        <v>0</v>
      </c>
      <c r="J22" s="55"/>
      <c r="K22" s="82">
        <f>K15+K16+K17+K18+K19+K20+K21</f>
        <v>0</v>
      </c>
      <c r="L22" s="83"/>
    </row>
    <row r="23" spans="1:13" s="54" customFormat="1" ht="15" thickBo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3"/>
      <c r="M23" s="64"/>
    </row>
    <row r="24" spans="1:13" s="54" customFormat="1" ht="15" thickBot="1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83"/>
    </row>
    <row r="25" spans="1:13" s="54" customFormat="1" ht="15" thickBot="1">
      <c r="B25" s="55"/>
      <c r="C25" s="55"/>
      <c r="D25" s="55"/>
      <c r="E25" s="55"/>
      <c r="F25" s="55"/>
      <c r="G25" s="55"/>
      <c r="H25" s="55"/>
      <c r="I25" s="65" t="s">
        <v>68</v>
      </c>
      <c r="J25" s="55"/>
      <c r="K25" s="197" t="s">
        <v>69</v>
      </c>
      <c r="L25" s="198"/>
    </row>
    <row r="26" spans="1:13" s="54" customFormat="1" ht="26.1">
      <c r="A26" s="66"/>
      <c r="B26" s="67" t="s">
        <v>70</v>
      </c>
      <c r="C26" s="68" t="s">
        <v>71</v>
      </c>
      <c r="D26" s="69" t="s">
        <v>72</v>
      </c>
      <c r="E26" s="70" t="s">
        <v>73</v>
      </c>
      <c r="F26" s="69" t="s">
        <v>74</v>
      </c>
      <c r="G26" s="71"/>
      <c r="I26" s="69" t="s">
        <v>88</v>
      </c>
      <c r="J26" s="55"/>
      <c r="K26" s="69" t="s">
        <v>76</v>
      </c>
      <c r="L26" s="69" t="s">
        <v>77</v>
      </c>
    </row>
    <row r="27" spans="1:13" s="54" customFormat="1" ht="15" customHeight="1">
      <c r="A27" s="66"/>
      <c r="B27" s="121"/>
      <c r="C27" s="122"/>
      <c r="D27" s="123"/>
      <c r="E27" s="72"/>
      <c r="F27" s="73"/>
      <c r="G27" s="74"/>
      <c r="H27" s="124"/>
      <c r="I27" s="123"/>
      <c r="J27" s="125"/>
      <c r="K27" s="123"/>
      <c r="L27" s="123"/>
    </row>
    <row r="28" spans="1:13" s="54" customFormat="1" ht="14.1">
      <c r="A28" s="66"/>
      <c r="B28" s="56"/>
      <c r="C28" s="56"/>
      <c r="D28" s="55"/>
      <c r="E28" s="55"/>
      <c r="F28" s="55"/>
      <c r="G28" s="55"/>
      <c r="H28" s="55"/>
      <c r="I28" s="55"/>
      <c r="J28" s="55"/>
      <c r="K28" s="55"/>
      <c r="L28" s="55"/>
    </row>
    <row r="29" spans="1:13" s="54" customFormat="1" ht="24" customHeight="1">
      <c r="A29" s="66"/>
      <c r="B29" s="199" t="s">
        <v>78</v>
      </c>
      <c r="C29" s="200"/>
      <c r="D29" s="69" t="s">
        <v>79</v>
      </c>
      <c r="E29" s="70" t="s">
        <v>80</v>
      </c>
      <c r="F29" s="69" t="s">
        <v>81</v>
      </c>
      <c r="G29" s="69" t="s">
        <v>82</v>
      </c>
      <c r="H29" s="55"/>
      <c r="I29" s="75" t="s">
        <v>83</v>
      </c>
      <c r="J29" s="55"/>
      <c r="K29" s="75" t="s">
        <v>84</v>
      </c>
      <c r="L29" s="75" t="s">
        <v>85</v>
      </c>
    </row>
    <row r="30" spans="1:13" s="54" customFormat="1" ht="15" customHeight="1">
      <c r="A30" s="66"/>
      <c r="B30" s="195"/>
      <c r="C30" s="196"/>
      <c r="D30" s="76"/>
      <c r="E30" s="77"/>
      <c r="F30" s="76"/>
      <c r="G30" s="73"/>
      <c r="H30" s="55"/>
      <c r="I30" s="78"/>
      <c r="J30" s="55"/>
      <c r="K30" s="78"/>
      <c r="L30" s="79"/>
    </row>
    <row r="31" spans="1:13" s="54" customFormat="1" ht="15" customHeight="1">
      <c r="A31" s="66"/>
      <c r="B31" s="195"/>
      <c r="C31" s="196"/>
      <c r="D31" s="76"/>
      <c r="E31" s="77"/>
      <c r="F31" s="76"/>
      <c r="G31" s="73"/>
      <c r="H31" s="55"/>
      <c r="I31" s="78"/>
      <c r="J31" s="55"/>
      <c r="K31" s="78"/>
      <c r="L31" s="79"/>
    </row>
    <row r="32" spans="1:13" s="54" customFormat="1" ht="15" customHeight="1">
      <c r="A32" s="66"/>
      <c r="B32" s="195"/>
      <c r="C32" s="196"/>
      <c r="D32" s="76"/>
      <c r="E32" s="77"/>
      <c r="F32" s="76"/>
      <c r="G32" s="73"/>
      <c r="H32" s="55"/>
      <c r="I32" s="78"/>
      <c r="J32" s="55"/>
      <c r="K32" s="78"/>
      <c r="L32" s="79"/>
    </row>
    <row r="33" spans="1:13" s="54" customFormat="1" ht="15" customHeight="1">
      <c r="A33" s="66"/>
      <c r="B33" s="195"/>
      <c r="C33" s="196"/>
      <c r="D33" s="76"/>
      <c r="E33" s="77"/>
      <c r="F33" s="76"/>
      <c r="G33" s="73"/>
      <c r="H33" s="55"/>
      <c r="I33" s="78"/>
      <c r="J33" s="55"/>
      <c r="K33" s="78"/>
      <c r="L33" s="79"/>
    </row>
    <row r="34" spans="1:13" s="54" customFormat="1" ht="15" customHeight="1">
      <c r="A34" s="66"/>
      <c r="B34" s="195"/>
      <c r="C34" s="196"/>
      <c r="D34" s="76"/>
      <c r="E34" s="77"/>
      <c r="F34" s="76"/>
      <c r="G34" s="73"/>
      <c r="H34" s="55"/>
      <c r="I34" s="78"/>
      <c r="J34" s="55"/>
      <c r="K34" s="78"/>
      <c r="L34" s="79"/>
    </row>
    <row r="35" spans="1:13" s="54" customFormat="1" ht="15" customHeight="1">
      <c r="A35" s="66"/>
      <c r="B35" s="195"/>
      <c r="C35" s="196"/>
      <c r="D35" s="76"/>
      <c r="E35" s="77"/>
      <c r="F35" s="76"/>
      <c r="G35" s="73"/>
      <c r="H35" s="55"/>
      <c r="I35" s="78"/>
      <c r="J35" s="55"/>
      <c r="K35" s="78"/>
      <c r="L35" s="79"/>
    </row>
    <row r="36" spans="1:13" s="54" customFormat="1" ht="15" customHeight="1">
      <c r="A36" s="66"/>
      <c r="B36" s="195"/>
      <c r="C36" s="196"/>
      <c r="D36" s="76"/>
      <c r="E36" s="77"/>
      <c r="F36" s="76"/>
      <c r="G36" s="73"/>
      <c r="H36" s="55"/>
      <c r="I36" s="78"/>
      <c r="J36" s="55"/>
      <c r="K36" s="78"/>
      <c r="L36" s="79"/>
    </row>
    <row r="37" spans="1:13" s="54" customFormat="1" ht="14.1">
      <c r="A37" s="66"/>
      <c r="B37" s="80" t="s">
        <v>86</v>
      </c>
      <c r="C37" s="55"/>
      <c r="D37" s="55"/>
      <c r="E37" s="55"/>
      <c r="F37" s="81" t="s">
        <v>87</v>
      </c>
      <c r="G37" s="81"/>
      <c r="H37" s="55"/>
      <c r="I37" s="82">
        <f>SUM(I30:I36)</f>
        <v>0</v>
      </c>
      <c r="J37" s="55"/>
      <c r="K37" s="82">
        <f>K30+K31+K32+K33+K34+K35+K36</f>
        <v>0</v>
      </c>
      <c r="L37" s="83"/>
    </row>
    <row r="38" spans="1:13" s="54" customFormat="1" ht="15" thickBot="1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3"/>
      <c r="M38" s="64"/>
    </row>
    <row r="39" spans="1:13" s="54" customFormat="1" ht="15" thickBo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83"/>
    </row>
    <row r="40" spans="1:13" s="54" customFormat="1" ht="15" thickBot="1">
      <c r="B40" s="55"/>
      <c r="C40" s="55"/>
      <c r="D40" s="55"/>
      <c r="E40" s="55"/>
      <c r="F40" s="55"/>
      <c r="G40" s="55"/>
      <c r="H40" s="55"/>
      <c r="I40" s="65" t="s">
        <v>68</v>
      </c>
      <c r="J40" s="55"/>
      <c r="K40" s="197" t="s">
        <v>69</v>
      </c>
      <c r="L40" s="198"/>
    </row>
    <row r="41" spans="1:13" s="54" customFormat="1" ht="26.1">
      <c r="A41" s="66"/>
      <c r="B41" s="67" t="s">
        <v>70</v>
      </c>
      <c r="C41" s="68" t="s">
        <v>71</v>
      </c>
      <c r="D41" s="69" t="s">
        <v>72</v>
      </c>
      <c r="E41" s="70" t="s">
        <v>73</v>
      </c>
      <c r="F41" s="69" t="s">
        <v>74</v>
      </c>
      <c r="G41" s="71"/>
      <c r="I41" s="69" t="s">
        <v>75</v>
      </c>
      <c r="J41" s="55"/>
      <c r="K41" s="69" t="s">
        <v>76</v>
      </c>
      <c r="L41" s="69" t="s">
        <v>77</v>
      </c>
    </row>
    <row r="42" spans="1:13" s="54" customFormat="1" ht="14.1">
      <c r="A42" s="66"/>
      <c r="B42" s="121"/>
      <c r="C42" s="122"/>
      <c r="D42" s="123"/>
      <c r="E42" s="72"/>
      <c r="F42" s="73"/>
      <c r="G42" s="74"/>
      <c r="H42" s="124"/>
      <c r="I42" s="123"/>
      <c r="J42" s="125"/>
      <c r="K42" s="123"/>
      <c r="L42" s="123"/>
    </row>
    <row r="43" spans="1:13" s="54" customFormat="1" ht="14.1">
      <c r="A43" s="66"/>
      <c r="B43" s="56"/>
      <c r="C43" s="56"/>
      <c r="D43" s="55"/>
      <c r="E43" s="55"/>
      <c r="F43" s="55"/>
      <c r="G43" s="55"/>
      <c r="H43" s="55"/>
      <c r="I43" s="55"/>
      <c r="J43" s="55"/>
      <c r="K43" s="55"/>
      <c r="L43" s="55"/>
    </row>
    <row r="44" spans="1:13" s="54" customFormat="1" ht="24" customHeight="1">
      <c r="A44" s="66"/>
      <c r="B44" s="199" t="s">
        <v>78</v>
      </c>
      <c r="C44" s="200"/>
      <c r="D44" s="69" t="s">
        <v>79</v>
      </c>
      <c r="E44" s="70" t="s">
        <v>80</v>
      </c>
      <c r="F44" s="69" t="s">
        <v>81</v>
      </c>
      <c r="G44" s="69" t="s">
        <v>82</v>
      </c>
      <c r="H44" s="55"/>
      <c r="I44" s="75" t="s">
        <v>83</v>
      </c>
      <c r="J44" s="55"/>
      <c r="K44" s="75" t="s">
        <v>84</v>
      </c>
      <c r="L44" s="75" t="s">
        <v>85</v>
      </c>
    </row>
    <row r="45" spans="1:13" s="54" customFormat="1" ht="14.1">
      <c r="A45" s="66"/>
      <c r="B45" s="195"/>
      <c r="C45" s="196"/>
      <c r="D45" s="76"/>
      <c r="E45" s="77"/>
      <c r="F45" s="76"/>
      <c r="G45" s="73"/>
      <c r="H45" s="55"/>
      <c r="I45" s="78"/>
      <c r="J45" s="55"/>
      <c r="K45" s="78"/>
      <c r="L45" s="79"/>
    </row>
    <row r="46" spans="1:13" s="54" customFormat="1" ht="14.1">
      <c r="A46" s="66"/>
      <c r="B46" s="195"/>
      <c r="C46" s="196"/>
      <c r="D46" s="76"/>
      <c r="E46" s="77"/>
      <c r="F46" s="76"/>
      <c r="G46" s="73"/>
      <c r="H46" s="55"/>
      <c r="I46" s="78"/>
      <c r="J46" s="55"/>
      <c r="K46" s="78"/>
      <c r="L46" s="79"/>
    </row>
    <row r="47" spans="1:13" s="54" customFormat="1" ht="14.1">
      <c r="A47" s="66"/>
      <c r="B47" s="195"/>
      <c r="C47" s="196"/>
      <c r="D47" s="76"/>
      <c r="E47" s="77"/>
      <c r="F47" s="76"/>
      <c r="G47" s="73"/>
      <c r="H47" s="55"/>
      <c r="I47" s="78"/>
      <c r="J47" s="55"/>
      <c r="K47" s="78"/>
      <c r="L47" s="79"/>
    </row>
    <row r="48" spans="1:13" s="54" customFormat="1" ht="14.1">
      <c r="A48" s="66"/>
      <c r="B48" s="195"/>
      <c r="C48" s="196"/>
      <c r="D48" s="76"/>
      <c r="E48" s="77"/>
      <c r="F48" s="76"/>
      <c r="G48" s="73"/>
      <c r="H48" s="55"/>
      <c r="I48" s="78"/>
      <c r="J48" s="55"/>
      <c r="K48" s="78"/>
      <c r="L48" s="79"/>
    </row>
    <row r="49" spans="1:13" s="54" customFormat="1" ht="14.1">
      <c r="A49" s="66"/>
      <c r="B49" s="195"/>
      <c r="C49" s="196"/>
      <c r="D49" s="76"/>
      <c r="E49" s="77"/>
      <c r="F49" s="76"/>
      <c r="G49" s="73"/>
      <c r="H49" s="55"/>
      <c r="I49" s="78"/>
      <c r="J49" s="55"/>
      <c r="K49" s="78"/>
      <c r="L49" s="79"/>
    </row>
    <row r="50" spans="1:13" s="54" customFormat="1" ht="14.1">
      <c r="A50" s="66"/>
      <c r="B50" s="195"/>
      <c r="C50" s="196"/>
      <c r="D50" s="76"/>
      <c r="E50" s="77"/>
      <c r="F50" s="76"/>
      <c r="G50" s="73"/>
      <c r="H50" s="55"/>
      <c r="I50" s="78"/>
      <c r="J50" s="55"/>
      <c r="K50" s="78"/>
      <c r="L50" s="79"/>
    </row>
    <row r="51" spans="1:13" s="54" customFormat="1" ht="14.1">
      <c r="A51" s="66"/>
      <c r="B51" s="195"/>
      <c r="C51" s="196"/>
      <c r="D51" s="76"/>
      <c r="E51" s="77"/>
      <c r="F51" s="76"/>
      <c r="G51" s="73"/>
      <c r="H51" s="55"/>
      <c r="I51" s="78"/>
      <c r="J51" s="55"/>
      <c r="K51" s="78"/>
      <c r="L51" s="79"/>
    </row>
    <row r="52" spans="1:13" s="54" customFormat="1" ht="14.1">
      <c r="A52" s="66"/>
      <c r="B52" s="80" t="s">
        <v>86</v>
      </c>
      <c r="C52" s="55"/>
      <c r="D52" s="55"/>
      <c r="E52" s="55"/>
      <c r="F52" s="81" t="s">
        <v>87</v>
      </c>
      <c r="G52" s="81"/>
      <c r="H52" s="55"/>
      <c r="I52" s="82">
        <f>SUM(I45:I51)</f>
        <v>0</v>
      </c>
      <c r="J52" s="55"/>
      <c r="K52" s="82">
        <f>K45+K46+K47+K48+K49+K50+K51</f>
        <v>0</v>
      </c>
      <c r="L52" s="83"/>
    </row>
    <row r="53" spans="1:13" s="54" customFormat="1" ht="15" thickBot="1">
      <c r="A53" s="6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3"/>
      <c r="M53" s="64"/>
    </row>
    <row r="54" spans="1:13" s="54" customFormat="1" ht="15" thickBot="1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83"/>
    </row>
    <row r="55" spans="1:13" s="54" customFormat="1" ht="15" thickBot="1">
      <c r="B55" s="59"/>
      <c r="C55" s="59"/>
      <c r="D55" s="59"/>
      <c r="E55" s="59"/>
      <c r="F55" s="59"/>
      <c r="G55" s="59"/>
      <c r="H55" s="59"/>
      <c r="I55" s="65" t="s">
        <v>68</v>
      </c>
      <c r="J55" s="59"/>
      <c r="K55" s="197" t="s">
        <v>69</v>
      </c>
      <c r="L55" s="198"/>
    </row>
    <row r="56" spans="1:13" s="54" customFormat="1" ht="26.1">
      <c r="A56" s="66"/>
      <c r="B56" s="67" t="s">
        <v>70</v>
      </c>
      <c r="C56" s="68" t="s">
        <v>71</v>
      </c>
      <c r="D56" s="69" t="s">
        <v>72</v>
      </c>
      <c r="E56" s="70" t="s">
        <v>73</v>
      </c>
      <c r="F56" s="69" t="s">
        <v>74</v>
      </c>
      <c r="G56" s="71"/>
      <c r="I56" s="69" t="s">
        <v>75</v>
      </c>
      <c r="J56" s="55"/>
      <c r="K56" s="69" t="s">
        <v>76</v>
      </c>
      <c r="L56" s="69" t="s">
        <v>77</v>
      </c>
    </row>
    <row r="57" spans="1:13" s="54" customFormat="1" ht="15" customHeight="1">
      <c r="A57" s="66"/>
      <c r="B57" s="121"/>
      <c r="C57" s="122"/>
      <c r="D57" s="123"/>
      <c r="E57" s="72"/>
      <c r="F57" s="73"/>
      <c r="G57" s="74"/>
      <c r="H57" s="124"/>
      <c r="I57" s="123"/>
      <c r="J57" s="125"/>
      <c r="K57" s="123"/>
      <c r="L57" s="123"/>
    </row>
    <row r="58" spans="1:13" s="54" customFormat="1" ht="14.1">
      <c r="A58" s="66"/>
      <c r="B58" s="56"/>
      <c r="C58" s="56"/>
      <c r="D58" s="55"/>
      <c r="E58" s="55"/>
      <c r="F58" s="55"/>
      <c r="G58" s="55"/>
      <c r="H58" s="55"/>
      <c r="I58" s="55"/>
      <c r="J58" s="55"/>
      <c r="K58" s="55"/>
      <c r="L58" s="55"/>
    </row>
    <row r="59" spans="1:13" s="54" customFormat="1" ht="24" customHeight="1">
      <c r="A59" s="66"/>
      <c r="B59" s="199" t="s">
        <v>78</v>
      </c>
      <c r="C59" s="200"/>
      <c r="D59" s="69" t="s">
        <v>79</v>
      </c>
      <c r="E59" s="70" t="s">
        <v>80</v>
      </c>
      <c r="F59" s="69" t="s">
        <v>81</v>
      </c>
      <c r="G59" s="69" t="s">
        <v>82</v>
      </c>
      <c r="H59" s="55"/>
      <c r="I59" s="69" t="s">
        <v>83</v>
      </c>
      <c r="J59" s="55"/>
      <c r="K59" s="75" t="s">
        <v>84</v>
      </c>
      <c r="L59" s="75" t="s">
        <v>85</v>
      </c>
    </row>
    <row r="60" spans="1:13" s="54" customFormat="1" ht="15" customHeight="1">
      <c r="A60" s="66"/>
      <c r="B60" s="195"/>
      <c r="C60" s="196"/>
      <c r="D60" s="76"/>
      <c r="E60" s="77"/>
      <c r="F60" s="76"/>
      <c r="G60" s="73"/>
      <c r="H60" s="55"/>
      <c r="I60" s="78"/>
      <c r="J60" s="55"/>
      <c r="K60" s="78"/>
      <c r="L60" s="79"/>
    </row>
    <row r="61" spans="1:13" s="54" customFormat="1" ht="15" customHeight="1">
      <c r="A61" s="66"/>
      <c r="B61" s="195"/>
      <c r="C61" s="196"/>
      <c r="D61" s="76"/>
      <c r="E61" s="77"/>
      <c r="F61" s="76"/>
      <c r="G61" s="73"/>
      <c r="H61" s="55"/>
      <c r="I61" s="78"/>
      <c r="J61" s="55"/>
      <c r="K61" s="78"/>
      <c r="L61" s="79"/>
    </row>
    <row r="62" spans="1:13" s="54" customFormat="1" ht="15" customHeight="1">
      <c r="A62" s="66"/>
      <c r="B62" s="195"/>
      <c r="C62" s="196"/>
      <c r="D62" s="76"/>
      <c r="E62" s="77"/>
      <c r="F62" s="76"/>
      <c r="G62" s="73"/>
      <c r="H62" s="55"/>
      <c r="I62" s="78"/>
      <c r="J62" s="55"/>
      <c r="K62" s="78"/>
      <c r="L62" s="79"/>
    </row>
    <row r="63" spans="1:13" s="54" customFormat="1" ht="15" customHeight="1">
      <c r="A63" s="66"/>
      <c r="B63" s="195"/>
      <c r="C63" s="196"/>
      <c r="D63" s="76"/>
      <c r="E63" s="77"/>
      <c r="F63" s="76"/>
      <c r="G63" s="73"/>
      <c r="H63" s="55"/>
      <c r="I63" s="78"/>
      <c r="J63" s="55"/>
      <c r="K63" s="78"/>
      <c r="L63" s="79"/>
    </row>
    <row r="64" spans="1:13" s="54" customFormat="1" ht="15" customHeight="1">
      <c r="A64" s="66"/>
      <c r="B64" s="195"/>
      <c r="C64" s="196"/>
      <c r="D64" s="76"/>
      <c r="E64" s="77"/>
      <c r="F64" s="76"/>
      <c r="G64" s="73"/>
      <c r="H64" s="55"/>
      <c r="I64" s="78"/>
      <c r="J64" s="55"/>
      <c r="K64" s="78"/>
      <c r="L64" s="79"/>
    </row>
    <row r="65" spans="1:13" s="54" customFormat="1" ht="15" customHeight="1">
      <c r="A65" s="66"/>
      <c r="B65" s="195"/>
      <c r="C65" s="196"/>
      <c r="D65" s="76"/>
      <c r="E65" s="77"/>
      <c r="F65" s="76"/>
      <c r="G65" s="73"/>
      <c r="H65" s="55"/>
      <c r="I65" s="78"/>
      <c r="J65" s="55"/>
      <c r="K65" s="78"/>
      <c r="L65" s="79"/>
    </row>
    <row r="66" spans="1:13" s="54" customFormat="1" ht="15" customHeight="1">
      <c r="A66" s="66"/>
      <c r="B66" s="195"/>
      <c r="C66" s="196"/>
      <c r="D66" s="76"/>
      <c r="E66" s="77"/>
      <c r="F66" s="76"/>
      <c r="G66" s="73"/>
      <c r="H66" s="55"/>
      <c r="I66" s="78"/>
      <c r="J66" s="55"/>
      <c r="K66" s="78"/>
      <c r="L66" s="79"/>
    </row>
    <row r="67" spans="1:13" s="54" customFormat="1" ht="14.1">
      <c r="A67" s="66"/>
      <c r="B67" s="80" t="s">
        <v>86</v>
      </c>
      <c r="C67" s="55"/>
      <c r="D67" s="55"/>
      <c r="E67" s="55"/>
      <c r="F67" s="81" t="s">
        <v>87</v>
      </c>
      <c r="G67" s="81"/>
      <c r="H67" s="55"/>
      <c r="I67" s="82">
        <f>SUM(I60:I66)</f>
        <v>0</v>
      </c>
      <c r="J67" s="55"/>
      <c r="K67" s="82">
        <f>K60+K61+K62+K63+K64+K65+K66</f>
        <v>0</v>
      </c>
      <c r="L67" s="83"/>
    </row>
    <row r="68" spans="1:13" s="54" customFormat="1" ht="15" thickBot="1">
      <c r="A68" s="6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3"/>
      <c r="M68" s="64"/>
    </row>
    <row r="69" spans="1:13" s="54" customFormat="1" ht="15" thickBot="1">
      <c r="C69" s="60"/>
      <c r="D69" s="55"/>
      <c r="E69" s="55"/>
      <c r="F69" s="55"/>
      <c r="G69" s="55"/>
      <c r="H69" s="55"/>
      <c r="I69" s="55"/>
      <c r="J69" s="55"/>
      <c r="K69" s="55"/>
      <c r="L69" s="55"/>
    </row>
    <row r="70" spans="1:13" s="54" customFormat="1" ht="15" thickBot="1">
      <c r="B70" s="59"/>
      <c r="C70" s="59"/>
      <c r="D70" s="59"/>
      <c r="E70" s="59"/>
      <c r="F70" s="59"/>
      <c r="G70" s="59"/>
      <c r="H70" s="59"/>
      <c r="I70" s="65" t="s">
        <v>68</v>
      </c>
      <c r="J70" s="59"/>
      <c r="K70" s="197" t="s">
        <v>69</v>
      </c>
      <c r="L70" s="198"/>
    </row>
    <row r="71" spans="1:13" s="54" customFormat="1" ht="26.1">
      <c r="A71" s="66"/>
      <c r="B71" s="67" t="s">
        <v>70</v>
      </c>
      <c r="C71" s="68" t="s">
        <v>71</v>
      </c>
      <c r="D71" s="69" t="s">
        <v>72</v>
      </c>
      <c r="E71" s="70" t="s">
        <v>73</v>
      </c>
      <c r="F71" s="69" t="s">
        <v>74</v>
      </c>
      <c r="G71" s="71"/>
      <c r="I71" s="69" t="s">
        <v>75</v>
      </c>
      <c r="J71" s="55"/>
      <c r="K71" s="69" t="s">
        <v>76</v>
      </c>
      <c r="L71" s="69" t="s">
        <v>77</v>
      </c>
    </row>
    <row r="72" spans="1:13" s="54" customFormat="1" ht="15" customHeight="1">
      <c r="A72" s="66"/>
      <c r="B72" s="121"/>
      <c r="C72" s="122"/>
      <c r="D72" s="123"/>
      <c r="E72" s="72"/>
      <c r="F72" s="73"/>
      <c r="G72" s="74"/>
      <c r="H72" s="124"/>
      <c r="I72" s="123"/>
      <c r="J72" s="125"/>
      <c r="K72" s="123"/>
      <c r="L72" s="123"/>
    </row>
    <row r="73" spans="1:13" s="54" customFormat="1" ht="14.1">
      <c r="A73" s="66"/>
      <c r="B73" s="56"/>
      <c r="C73" s="56"/>
      <c r="D73" s="55"/>
      <c r="E73" s="55"/>
      <c r="F73" s="55"/>
      <c r="G73" s="55"/>
      <c r="H73" s="55"/>
      <c r="I73" s="55"/>
      <c r="J73" s="55"/>
      <c r="K73" s="55"/>
      <c r="L73" s="55"/>
    </row>
    <row r="74" spans="1:13" s="54" customFormat="1" ht="26.1">
      <c r="A74" s="66"/>
      <c r="B74" s="199" t="s">
        <v>78</v>
      </c>
      <c r="C74" s="200"/>
      <c r="D74" s="69" t="s">
        <v>79</v>
      </c>
      <c r="E74" s="70" t="s">
        <v>80</v>
      </c>
      <c r="F74" s="69" t="s">
        <v>81</v>
      </c>
      <c r="G74" s="69" t="s">
        <v>82</v>
      </c>
      <c r="H74" s="55"/>
      <c r="I74" s="69" t="s">
        <v>83</v>
      </c>
      <c r="J74" s="55"/>
      <c r="K74" s="75" t="s">
        <v>84</v>
      </c>
      <c r="L74" s="75" t="s">
        <v>85</v>
      </c>
    </row>
    <row r="75" spans="1:13" s="54" customFormat="1" ht="15" customHeight="1">
      <c r="A75" s="66"/>
      <c r="B75" s="195"/>
      <c r="C75" s="196"/>
      <c r="D75" s="76"/>
      <c r="E75" s="77"/>
      <c r="F75" s="76"/>
      <c r="G75" s="73"/>
      <c r="H75" s="55"/>
      <c r="I75" s="78"/>
      <c r="J75" s="55"/>
      <c r="K75" s="78"/>
      <c r="L75" s="79"/>
    </row>
    <row r="76" spans="1:13" s="54" customFormat="1" ht="15" customHeight="1">
      <c r="A76" s="66"/>
      <c r="B76" s="195"/>
      <c r="C76" s="196"/>
      <c r="D76" s="76"/>
      <c r="E76" s="77"/>
      <c r="F76" s="76"/>
      <c r="G76" s="73"/>
      <c r="H76" s="55"/>
      <c r="I76" s="78"/>
      <c r="J76" s="55"/>
      <c r="K76" s="78"/>
      <c r="L76" s="79"/>
    </row>
    <row r="77" spans="1:13" s="54" customFormat="1" ht="15" customHeight="1">
      <c r="A77" s="66"/>
      <c r="B77" s="195"/>
      <c r="C77" s="196"/>
      <c r="D77" s="76"/>
      <c r="E77" s="77"/>
      <c r="F77" s="76"/>
      <c r="G77" s="73"/>
      <c r="H77" s="55"/>
      <c r="I77" s="78"/>
      <c r="J77" s="55"/>
      <c r="K77" s="78"/>
      <c r="L77" s="79"/>
    </row>
    <row r="78" spans="1:13" s="54" customFormat="1" ht="15" customHeight="1">
      <c r="A78" s="66"/>
      <c r="B78" s="195"/>
      <c r="C78" s="196"/>
      <c r="D78" s="76"/>
      <c r="E78" s="77"/>
      <c r="F78" s="76"/>
      <c r="G78" s="73"/>
      <c r="H78" s="55"/>
      <c r="I78" s="78"/>
      <c r="J78" s="55"/>
      <c r="K78" s="78"/>
      <c r="L78" s="79"/>
    </row>
    <row r="79" spans="1:13" s="54" customFormat="1" ht="15" customHeight="1">
      <c r="A79" s="66"/>
      <c r="B79" s="195"/>
      <c r="C79" s="196"/>
      <c r="D79" s="76"/>
      <c r="E79" s="77"/>
      <c r="F79" s="76"/>
      <c r="G79" s="73"/>
      <c r="H79" s="55"/>
      <c r="I79" s="78"/>
      <c r="J79" s="55"/>
      <c r="K79" s="78"/>
      <c r="L79" s="79"/>
    </row>
    <row r="80" spans="1:13" s="54" customFormat="1" ht="15" customHeight="1">
      <c r="A80" s="66"/>
      <c r="B80" s="195"/>
      <c r="C80" s="196"/>
      <c r="D80" s="76"/>
      <c r="E80" s="77"/>
      <c r="F80" s="76"/>
      <c r="G80" s="73"/>
      <c r="H80" s="55"/>
      <c r="I80" s="78"/>
      <c r="J80" s="55"/>
      <c r="K80" s="78"/>
      <c r="L80" s="79"/>
    </row>
    <row r="81" spans="1:13" s="54" customFormat="1" ht="15" customHeight="1">
      <c r="A81" s="66"/>
      <c r="B81" s="195"/>
      <c r="C81" s="196"/>
      <c r="D81" s="76"/>
      <c r="E81" s="77"/>
      <c r="F81" s="76"/>
      <c r="G81" s="73"/>
      <c r="H81" s="55"/>
      <c r="I81" s="78"/>
      <c r="J81" s="55"/>
      <c r="K81" s="78"/>
      <c r="L81" s="79"/>
    </row>
    <row r="82" spans="1:13" s="54" customFormat="1" ht="14.1">
      <c r="A82" s="66"/>
      <c r="B82" s="80" t="s">
        <v>86</v>
      </c>
      <c r="C82" s="55"/>
      <c r="D82" s="55"/>
      <c r="E82" s="55"/>
      <c r="F82" s="81" t="s">
        <v>87</v>
      </c>
      <c r="G82" s="81"/>
      <c r="H82" s="55"/>
      <c r="I82" s="82">
        <f>SUM(I75:I81)</f>
        <v>0</v>
      </c>
      <c r="J82" s="55"/>
      <c r="K82" s="82">
        <f>K75+K76+K77+K78+K79+K80+K81</f>
        <v>0</v>
      </c>
      <c r="L82" s="83"/>
    </row>
    <row r="83" spans="1:13" s="54" customFormat="1" ht="15" thickBot="1">
      <c r="A83" s="6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3"/>
      <c r="M83" s="64"/>
    </row>
    <row r="84" spans="1:13" s="54" customFormat="1" ht="15" thickBot="1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83"/>
    </row>
    <row r="85" spans="1:13" s="54" customFormat="1" ht="15" thickBot="1">
      <c r="B85" s="55"/>
      <c r="C85" s="55"/>
      <c r="D85" s="55"/>
      <c r="E85" s="55"/>
      <c r="F85" s="55"/>
      <c r="G85" s="55"/>
      <c r="H85" s="55"/>
      <c r="I85" s="65" t="s">
        <v>68</v>
      </c>
      <c r="J85" s="55"/>
      <c r="K85" s="197" t="s">
        <v>69</v>
      </c>
      <c r="L85" s="198"/>
    </row>
    <row r="86" spans="1:13" s="54" customFormat="1" ht="26.1">
      <c r="A86" s="66"/>
      <c r="B86" s="67" t="s">
        <v>70</v>
      </c>
      <c r="C86" s="68" t="s">
        <v>71</v>
      </c>
      <c r="D86" s="69" t="s">
        <v>72</v>
      </c>
      <c r="E86" s="70" t="s">
        <v>73</v>
      </c>
      <c r="F86" s="69" t="s">
        <v>74</v>
      </c>
      <c r="G86" s="71"/>
      <c r="I86" s="69" t="s">
        <v>88</v>
      </c>
      <c r="J86" s="55"/>
      <c r="K86" s="69" t="s">
        <v>76</v>
      </c>
      <c r="L86" s="69" t="s">
        <v>77</v>
      </c>
    </row>
    <row r="87" spans="1:13" s="54" customFormat="1" ht="15" customHeight="1">
      <c r="A87" s="66"/>
      <c r="B87" s="121"/>
      <c r="C87" s="122"/>
      <c r="D87" s="123"/>
      <c r="E87" s="72"/>
      <c r="F87" s="73"/>
      <c r="G87" s="74"/>
      <c r="H87" s="124"/>
      <c r="I87" s="123"/>
      <c r="J87" s="125"/>
      <c r="K87" s="123"/>
      <c r="L87" s="123"/>
    </row>
    <row r="88" spans="1:13" s="54" customFormat="1" ht="14.1">
      <c r="A88" s="66"/>
      <c r="B88" s="56"/>
      <c r="C88" s="56"/>
      <c r="D88" s="55"/>
      <c r="E88" s="55"/>
      <c r="F88" s="55"/>
      <c r="G88" s="55"/>
      <c r="H88" s="55"/>
      <c r="I88" s="55"/>
      <c r="J88" s="55"/>
      <c r="K88" s="55"/>
      <c r="L88" s="55"/>
    </row>
    <row r="89" spans="1:13" s="54" customFormat="1" ht="24" customHeight="1">
      <c r="A89" s="66"/>
      <c r="B89" s="199" t="s">
        <v>78</v>
      </c>
      <c r="C89" s="200"/>
      <c r="D89" s="69" t="s">
        <v>79</v>
      </c>
      <c r="E89" s="70" t="s">
        <v>80</v>
      </c>
      <c r="F89" s="69" t="s">
        <v>81</v>
      </c>
      <c r="G89" s="69" t="s">
        <v>82</v>
      </c>
      <c r="H89" s="55"/>
      <c r="I89" s="75" t="s">
        <v>83</v>
      </c>
      <c r="J89" s="55"/>
      <c r="K89" s="75" t="s">
        <v>84</v>
      </c>
      <c r="L89" s="75" t="s">
        <v>85</v>
      </c>
    </row>
    <row r="90" spans="1:13" s="54" customFormat="1" ht="15" customHeight="1">
      <c r="A90" s="66"/>
      <c r="B90" s="195"/>
      <c r="C90" s="196"/>
      <c r="D90" s="76"/>
      <c r="E90" s="77"/>
      <c r="F90" s="76"/>
      <c r="G90" s="73"/>
      <c r="H90" s="55"/>
      <c r="I90" s="78"/>
      <c r="J90" s="55"/>
      <c r="K90" s="78"/>
      <c r="L90" s="79"/>
    </row>
    <row r="91" spans="1:13" s="54" customFormat="1" ht="15" customHeight="1">
      <c r="A91" s="66"/>
      <c r="B91" s="195"/>
      <c r="C91" s="196"/>
      <c r="D91" s="76"/>
      <c r="E91" s="77"/>
      <c r="F91" s="76"/>
      <c r="G91" s="73"/>
      <c r="H91" s="55"/>
      <c r="I91" s="78"/>
      <c r="J91" s="55"/>
      <c r="K91" s="78"/>
      <c r="L91" s="79"/>
    </row>
    <row r="92" spans="1:13" s="54" customFormat="1" ht="15" customHeight="1">
      <c r="A92" s="66"/>
      <c r="B92" s="195"/>
      <c r="C92" s="196"/>
      <c r="D92" s="76"/>
      <c r="E92" s="77"/>
      <c r="F92" s="76"/>
      <c r="G92" s="73"/>
      <c r="H92" s="55"/>
      <c r="I92" s="78"/>
      <c r="J92" s="55"/>
      <c r="K92" s="78"/>
      <c r="L92" s="79"/>
    </row>
    <row r="93" spans="1:13" s="54" customFormat="1" ht="15" customHeight="1">
      <c r="A93" s="66"/>
      <c r="B93" s="195"/>
      <c r="C93" s="196"/>
      <c r="D93" s="76"/>
      <c r="E93" s="77"/>
      <c r="F93" s="76"/>
      <c r="G93" s="73"/>
      <c r="H93" s="55"/>
      <c r="I93" s="78"/>
      <c r="J93" s="55"/>
      <c r="K93" s="78"/>
      <c r="L93" s="79"/>
    </row>
    <row r="94" spans="1:13" s="54" customFormat="1" ht="15" customHeight="1">
      <c r="A94" s="66"/>
      <c r="B94" s="195"/>
      <c r="C94" s="196"/>
      <c r="D94" s="76"/>
      <c r="E94" s="77"/>
      <c r="F94" s="76"/>
      <c r="G94" s="73"/>
      <c r="H94" s="55"/>
      <c r="I94" s="78"/>
      <c r="J94" s="55"/>
      <c r="K94" s="78"/>
      <c r="L94" s="79"/>
    </row>
    <row r="95" spans="1:13" s="54" customFormat="1" ht="15" customHeight="1">
      <c r="A95" s="66"/>
      <c r="B95" s="195"/>
      <c r="C95" s="196"/>
      <c r="D95" s="76"/>
      <c r="E95" s="77"/>
      <c r="F95" s="76"/>
      <c r="G95" s="73"/>
      <c r="H95" s="55"/>
      <c r="I95" s="78"/>
      <c r="J95" s="55"/>
      <c r="K95" s="78"/>
      <c r="L95" s="79"/>
    </row>
    <row r="96" spans="1:13" s="54" customFormat="1" ht="15" customHeight="1">
      <c r="A96" s="66"/>
      <c r="B96" s="195"/>
      <c r="C96" s="196"/>
      <c r="D96" s="76"/>
      <c r="E96" s="77"/>
      <c r="F96" s="76"/>
      <c r="G96" s="73"/>
      <c r="H96" s="55"/>
      <c r="I96" s="78"/>
      <c r="J96" s="55"/>
      <c r="K96" s="78"/>
      <c r="L96" s="79"/>
    </row>
    <row r="97" spans="1:13" s="54" customFormat="1" ht="14.1">
      <c r="A97" s="66"/>
      <c r="B97" s="80" t="s">
        <v>86</v>
      </c>
      <c r="C97" s="55"/>
      <c r="D97" s="55"/>
      <c r="E97" s="55"/>
      <c r="F97" s="81" t="s">
        <v>87</v>
      </c>
      <c r="G97" s="81"/>
      <c r="H97" s="55"/>
      <c r="I97" s="82">
        <f>SUM(I90:I96)</f>
        <v>0</v>
      </c>
      <c r="J97" s="55"/>
      <c r="K97" s="82">
        <f>K90+K91+K92+K93+K94+K95+K96</f>
        <v>0</v>
      </c>
      <c r="L97" s="83"/>
    </row>
    <row r="98" spans="1:13" s="54" customFormat="1" ht="15" thickBot="1">
      <c r="A98" s="6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3"/>
      <c r="M98" s="64"/>
    </row>
    <row r="99" spans="1:13" s="54" customFormat="1" ht="15" thickBot="1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83"/>
    </row>
    <row r="100" spans="1:13" s="54" customFormat="1" ht="15" thickBot="1">
      <c r="B100" s="55"/>
      <c r="C100" s="55"/>
      <c r="D100" s="55"/>
      <c r="E100" s="55"/>
      <c r="F100" s="55"/>
      <c r="G100" s="55"/>
      <c r="H100" s="55"/>
      <c r="I100" s="65" t="s">
        <v>68</v>
      </c>
      <c r="J100" s="55"/>
      <c r="K100" s="197" t="s">
        <v>69</v>
      </c>
      <c r="L100" s="198"/>
    </row>
    <row r="101" spans="1:13" s="54" customFormat="1" ht="26.1">
      <c r="A101" s="66"/>
      <c r="B101" s="67" t="s">
        <v>70</v>
      </c>
      <c r="C101" s="68" t="s">
        <v>71</v>
      </c>
      <c r="D101" s="69" t="s">
        <v>72</v>
      </c>
      <c r="E101" s="70" t="s">
        <v>73</v>
      </c>
      <c r="F101" s="69" t="s">
        <v>74</v>
      </c>
      <c r="G101" s="71"/>
      <c r="I101" s="69" t="s">
        <v>75</v>
      </c>
      <c r="J101" s="55"/>
      <c r="K101" s="69" t="s">
        <v>76</v>
      </c>
      <c r="L101" s="69" t="s">
        <v>77</v>
      </c>
    </row>
    <row r="102" spans="1:13" s="54" customFormat="1" ht="14.1">
      <c r="A102" s="66"/>
      <c r="B102" s="121"/>
      <c r="C102" s="122"/>
      <c r="D102" s="123"/>
      <c r="E102" s="72"/>
      <c r="F102" s="73"/>
      <c r="G102" s="74"/>
      <c r="H102" s="124"/>
      <c r="I102" s="123"/>
      <c r="J102" s="125"/>
      <c r="K102" s="123"/>
      <c r="L102" s="123"/>
    </row>
    <row r="103" spans="1:13" s="54" customFormat="1" ht="14.1">
      <c r="A103" s="66"/>
      <c r="B103" s="56"/>
      <c r="C103" s="56"/>
      <c r="D103" s="55"/>
      <c r="E103" s="55"/>
      <c r="F103" s="55"/>
      <c r="G103" s="55"/>
      <c r="H103" s="55"/>
      <c r="I103" s="55"/>
      <c r="J103" s="55"/>
      <c r="K103" s="55"/>
      <c r="L103" s="55"/>
    </row>
    <row r="104" spans="1:13" s="54" customFormat="1" ht="24" customHeight="1">
      <c r="A104" s="66"/>
      <c r="B104" s="199" t="s">
        <v>78</v>
      </c>
      <c r="C104" s="200"/>
      <c r="D104" s="69" t="s">
        <v>79</v>
      </c>
      <c r="E104" s="70" t="s">
        <v>80</v>
      </c>
      <c r="F104" s="69" t="s">
        <v>81</v>
      </c>
      <c r="G104" s="69" t="s">
        <v>82</v>
      </c>
      <c r="H104" s="55"/>
      <c r="I104" s="75" t="s">
        <v>83</v>
      </c>
      <c r="J104" s="55"/>
      <c r="K104" s="75" t="s">
        <v>84</v>
      </c>
      <c r="L104" s="75" t="s">
        <v>85</v>
      </c>
    </row>
    <row r="105" spans="1:13" s="54" customFormat="1" ht="14.1">
      <c r="A105" s="66"/>
      <c r="B105" s="195"/>
      <c r="C105" s="196"/>
      <c r="D105" s="76"/>
      <c r="E105" s="77"/>
      <c r="F105" s="76"/>
      <c r="G105" s="73"/>
      <c r="H105" s="55"/>
      <c r="I105" s="78"/>
      <c r="J105" s="55"/>
      <c r="K105" s="78"/>
      <c r="L105" s="79"/>
    </row>
    <row r="106" spans="1:13" s="54" customFormat="1" ht="14.1">
      <c r="A106" s="66"/>
      <c r="B106" s="195"/>
      <c r="C106" s="196"/>
      <c r="D106" s="76"/>
      <c r="E106" s="77"/>
      <c r="F106" s="76"/>
      <c r="G106" s="73"/>
      <c r="H106" s="55"/>
      <c r="I106" s="78"/>
      <c r="J106" s="55"/>
      <c r="K106" s="78"/>
      <c r="L106" s="79"/>
    </row>
    <row r="107" spans="1:13" s="54" customFormat="1" ht="14.1">
      <c r="A107" s="66"/>
      <c r="B107" s="195"/>
      <c r="C107" s="196"/>
      <c r="D107" s="76"/>
      <c r="E107" s="77"/>
      <c r="F107" s="76"/>
      <c r="G107" s="73"/>
      <c r="H107" s="55"/>
      <c r="I107" s="78"/>
      <c r="J107" s="55"/>
      <c r="K107" s="78"/>
      <c r="L107" s="79"/>
    </row>
    <row r="108" spans="1:13" s="54" customFormat="1" ht="14.1">
      <c r="A108" s="66"/>
      <c r="B108" s="195"/>
      <c r="C108" s="196"/>
      <c r="D108" s="76"/>
      <c r="E108" s="77"/>
      <c r="F108" s="76"/>
      <c r="G108" s="73"/>
      <c r="H108" s="55"/>
      <c r="I108" s="78"/>
      <c r="J108" s="55"/>
      <c r="K108" s="78"/>
      <c r="L108" s="79"/>
    </row>
    <row r="109" spans="1:13" s="54" customFormat="1" ht="14.1">
      <c r="A109" s="66"/>
      <c r="B109" s="195"/>
      <c r="C109" s="196"/>
      <c r="D109" s="76"/>
      <c r="E109" s="77"/>
      <c r="F109" s="76"/>
      <c r="G109" s="73"/>
      <c r="H109" s="55"/>
      <c r="I109" s="78"/>
      <c r="J109" s="55"/>
      <c r="K109" s="78"/>
      <c r="L109" s="79"/>
    </row>
    <row r="110" spans="1:13" s="54" customFormat="1" ht="14.1">
      <c r="A110" s="66"/>
      <c r="B110" s="195"/>
      <c r="C110" s="196"/>
      <c r="D110" s="76"/>
      <c r="E110" s="77"/>
      <c r="F110" s="76"/>
      <c r="G110" s="73"/>
      <c r="H110" s="55"/>
      <c r="I110" s="78"/>
      <c r="J110" s="55"/>
      <c r="K110" s="78"/>
      <c r="L110" s="79"/>
    </row>
    <row r="111" spans="1:13" s="54" customFormat="1" ht="14.1">
      <c r="A111" s="66"/>
      <c r="B111" s="195"/>
      <c r="C111" s="196"/>
      <c r="D111" s="76"/>
      <c r="E111" s="77"/>
      <c r="F111" s="76"/>
      <c r="G111" s="73"/>
      <c r="H111" s="55"/>
      <c r="I111" s="78"/>
      <c r="J111" s="55"/>
      <c r="K111" s="78"/>
      <c r="L111" s="79"/>
    </row>
    <row r="112" spans="1:13" s="54" customFormat="1" ht="14.1">
      <c r="A112" s="66"/>
      <c r="B112" s="80" t="s">
        <v>86</v>
      </c>
      <c r="C112" s="55"/>
      <c r="D112" s="55"/>
      <c r="E112" s="55"/>
      <c r="F112" s="81" t="s">
        <v>87</v>
      </c>
      <c r="G112" s="81"/>
      <c r="H112" s="55"/>
      <c r="I112" s="82">
        <f>SUM(I105:I111)</f>
        <v>0</v>
      </c>
      <c r="J112" s="55"/>
      <c r="K112" s="82">
        <f>K105+K106+K107+K108+K109+K110+K111</f>
        <v>0</v>
      </c>
      <c r="L112" s="83"/>
    </row>
    <row r="113" spans="1:13" s="54" customFormat="1" ht="15" thickBot="1">
      <c r="A113" s="61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3"/>
      <c r="M113" s="64"/>
    </row>
    <row r="114" spans="1:13" s="54" customFormat="1" ht="15" thickBot="1"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83"/>
    </row>
    <row r="115" spans="1:13" s="54" customFormat="1" ht="15" thickBot="1">
      <c r="B115" s="59"/>
      <c r="C115" s="59"/>
      <c r="D115" s="59"/>
      <c r="E115" s="59"/>
      <c r="F115" s="59"/>
      <c r="G115" s="59"/>
      <c r="H115" s="59"/>
      <c r="I115" s="65" t="s">
        <v>68</v>
      </c>
      <c r="J115" s="59"/>
      <c r="K115" s="197" t="s">
        <v>69</v>
      </c>
      <c r="L115" s="198"/>
    </row>
    <row r="116" spans="1:13" s="54" customFormat="1" ht="26.1">
      <c r="A116" s="66"/>
      <c r="B116" s="67" t="s">
        <v>70</v>
      </c>
      <c r="C116" s="68" t="s">
        <v>71</v>
      </c>
      <c r="D116" s="69" t="s">
        <v>72</v>
      </c>
      <c r="E116" s="70" t="s">
        <v>73</v>
      </c>
      <c r="F116" s="69" t="s">
        <v>74</v>
      </c>
      <c r="G116" s="71"/>
      <c r="I116" s="69" t="s">
        <v>75</v>
      </c>
      <c r="J116" s="55"/>
      <c r="K116" s="69" t="s">
        <v>76</v>
      </c>
      <c r="L116" s="69" t="s">
        <v>77</v>
      </c>
    </row>
    <row r="117" spans="1:13" s="54" customFormat="1" ht="15" customHeight="1">
      <c r="A117" s="66"/>
      <c r="B117" s="121"/>
      <c r="C117" s="122"/>
      <c r="D117" s="123"/>
      <c r="E117" s="72"/>
      <c r="F117" s="73"/>
      <c r="G117" s="74"/>
      <c r="H117" s="124"/>
      <c r="I117" s="123"/>
      <c r="J117" s="125"/>
      <c r="K117" s="123"/>
      <c r="L117" s="123"/>
    </row>
    <row r="118" spans="1:13" s="54" customFormat="1" ht="14.1">
      <c r="A118" s="66"/>
      <c r="B118" s="56"/>
      <c r="C118" s="56"/>
      <c r="D118" s="55"/>
      <c r="E118" s="55"/>
      <c r="F118" s="55"/>
      <c r="G118" s="55"/>
      <c r="H118" s="55"/>
      <c r="I118" s="55"/>
      <c r="J118" s="55"/>
      <c r="K118" s="55"/>
      <c r="L118" s="55"/>
    </row>
    <row r="119" spans="1:13" s="54" customFormat="1" ht="24" customHeight="1">
      <c r="A119" s="66"/>
      <c r="B119" s="199" t="s">
        <v>78</v>
      </c>
      <c r="C119" s="200"/>
      <c r="D119" s="69" t="s">
        <v>79</v>
      </c>
      <c r="E119" s="70" t="s">
        <v>80</v>
      </c>
      <c r="F119" s="69" t="s">
        <v>81</v>
      </c>
      <c r="G119" s="69" t="s">
        <v>82</v>
      </c>
      <c r="H119" s="55"/>
      <c r="I119" s="69" t="s">
        <v>83</v>
      </c>
      <c r="J119" s="55"/>
      <c r="K119" s="75" t="s">
        <v>84</v>
      </c>
      <c r="L119" s="75" t="s">
        <v>85</v>
      </c>
    </row>
    <row r="120" spans="1:13" s="54" customFormat="1" ht="15" customHeight="1">
      <c r="A120" s="66"/>
      <c r="B120" s="195"/>
      <c r="C120" s="196"/>
      <c r="D120" s="76"/>
      <c r="E120" s="77"/>
      <c r="F120" s="76"/>
      <c r="G120" s="73"/>
      <c r="H120" s="55"/>
      <c r="I120" s="78"/>
      <c r="J120" s="55"/>
      <c r="K120" s="78"/>
      <c r="L120" s="79"/>
    </row>
    <row r="121" spans="1:13" s="54" customFormat="1" ht="15" customHeight="1">
      <c r="A121" s="66"/>
      <c r="B121" s="195"/>
      <c r="C121" s="196"/>
      <c r="D121" s="76"/>
      <c r="E121" s="77"/>
      <c r="F121" s="76"/>
      <c r="G121" s="73"/>
      <c r="H121" s="55"/>
      <c r="I121" s="78"/>
      <c r="J121" s="55"/>
      <c r="K121" s="78"/>
      <c r="L121" s="79"/>
    </row>
    <row r="122" spans="1:13" s="54" customFormat="1" ht="15" customHeight="1">
      <c r="A122" s="66"/>
      <c r="B122" s="195"/>
      <c r="C122" s="196"/>
      <c r="D122" s="76"/>
      <c r="E122" s="77"/>
      <c r="F122" s="76"/>
      <c r="G122" s="73"/>
      <c r="H122" s="55"/>
      <c r="I122" s="78"/>
      <c r="J122" s="55"/>
      <c r="K122" s="78"/>
      <c r="L122" s="79"/>
    </row>
    <row r="123" spans="1:13" s="54" customFormat="1" ht="15" customHeight="1">
      <c r="A123" s="66"/>
      <c r="B123" s="195"/>
      <c r="C123" s="196"/>
      <c r="D123" s="76"/>
      <c r="E123" s="77"/>
      <c r="F123" s="76"/>
      <c r="G123" s="73"/>
      <c r="H123" s="55"/>
      <c r="I123" s="78"/>
      <c r="J123" s="55"/>
      <c r="K123" s="78"/>
      <c r="L123" s="79"/>
    </row>
    <row r="124" spans="1:13" s="54" customFormat="1" ht="15" customHeight="1">
      <c r="A124" s="66"/>
      <c r="B124" s="195"/>
      <c r="C124" s="196"/>
      <c r="D124" s="76"/>
      <c r="E124" s="77"/>
      <c r="F124" s="76"/>
      <c r="G124" s="73"/>
      <c r="H124" s="55"/>
      <c r="I124" s="78"/>
      <c r="J124" s="55"/>
      <c r="K124" s="78"/>
      <c r="L124" s="79"/>
    </row>
    <row r="125" spans="1:13" s="54" customFormat="1" ht="15" customHeight="1">
      <c r="A125" s="66"/>
      <c r="B125" s="195"/>
      <c r="C125" s="196"/>
      <c r="D125" s="76"/>
      <c r="E125" s="77"/>
      <c r="F125" s="76"/>
      <c r="G125" s="73"/>
      <c r="H125" s="55"/>
      <c r="I125" s="78"/>
      <c r="J125" s="55"/>
      <c r="K125" s="78"/>
      <c r="L125" s="79"/>
    </row>
    <row r="126" spans="1:13" s="54" customFormat="1" ht="15" customHeight="1">
      <c r="A126" s="66"/>
      <c r="B126" s="195"/>
      <c r="C126" s="196"/>
      <c r="D126" s="76"/>
      <c r="E126" s="77"/>
      <c r="F126" s="76"/>
      <c r="G126" s="73"/>
      <c r="H126" s="55"/>
      <c r="I126" s="78"/>
      <c r="J126" s="55"/>
      <c r="K126" s="78"/>
      <c r="L126" s="79"/>
    </row>
    <row r="127" spans="1:13" s="54" customFormat="1" ht="14.1">
      <c r="A127" s="66"/>
      <c r="B127" s="80" t="s">
        <v>86</v>
      </c>
      <c r="C127" s="55"/>
      <c r="D127" s="55"/>
      <c r="E127" s="55"/>
      <c r="F127" s="81" t="s">
        <v>87</v>
      </c>
      <c r="G127" s="81"/>
      <c r="H127" s="55"/>
      <c r="I127" s="82">
        <f>SUM(I120:I126)</f>
        <v>0</v>
      </c>
      <c r="J127" s="55"/>
      <c r="K127" s="82">
        <f>K120+K121+K122+K123+K124+K125+K126</f>
        <v>0</v>
      </c>
      <c r="L127" s="83"/>
    </row>
    <row r="128" spans="1:13" s="54" customFormat="1" ht="15" thickBot="1">
      <c r="A128" s="61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3"/>
      <c r="M128" s="64"/>
    </row>
    <row r="129" spans="1:13" s="54" customFormat="1" ht="15" thickBot="1">
      <c r="C129" s="60"/>
      <c r="D129" s="55"/>
      <c r="E129" s="55"/>
      <c r="F129" s="55"/>
      <c r="G129" s="55"/>
      <c r="H129" s="55"/>
      <c r="I129" s="55"/>
      <c r="J129" s="55"/>
      <c r="K129" s="55"/>
      <c r="L129" s="55"/>
    </row>
    <row r="130" spans="1:13" s="54" customFormat="1" ht="15" thickBot="1">
      <c r="B130" s="59"/>
      <c r="C130" s="59"/>
      <c r="D130" s="59"/>
      <c r="E130" s="59"/>
      <c r="F130" s="59"/>
      <c r="G130" s="59"/>
      <c r="H130" s="59"/>
      <c r="I130" s="65" t="s">
        <v>68</v>
      </c>
      <c r="J130" s="59"/>
      <c r="K130" s="197" t="s">
        <v>69</v>
      </c>
      <c r="L130" s="198"/>
    </row>
    <row r="131" spans="1:13" s="54" customFormat="1" ht="26.1">
      <c r="A131" s="66"/>
      <c r="B131" s="67" t="s">
        <v>70</v>
      </c>
      <c r="C131" s="68" t="s">
        <v>71</v>
      </c>
      <c r="D131" s="69" t="s">
        <v>72</v>
      </c>
      <c r="E131" s="70" t="s">
        <v>73</v>
      </c>
      <c r="F131" s="69" t="s">
        <v>74</v>
      </c>
      <c r="G131" s="71"/>
      <c r="I131" s="69" t="s">
        <v>75</v>
      </c>
      <c r="J131" s="55"/>
      <c r="K131" s="69" t="s">
        <v>76</v>
      </c>
      <c r="L131" s="69" t="s">
        <v>77</v>
      </c>
    </row>
    <row r="132" spans="1:13" s="54" customFormat="1" ht="15" customHeight="1">
      <c r="A132" s="66"/>
      <c r="B132" s="121"/>
      <c r="C132" s="122"/>
      <c r="D132" s="123"/>
      <c r="E132" s="72"/>
      <c r="F132" s="73"/>
      <c r="G132" s="74"/>
      <c r="H132" s="124"/>
      <c r="I132" s="123"/>
      <c r="J132" s="125"/>
      <c r="K132" s="123"/>
      <c r="L132" s="123"/>
    </row>
    <row r="133" spans="1:13" s="54" customFormat="1" ht="14.1">
      <c r="A133" s="66"/>
      <c r="B133" s="56"/>
      <c r="C133" s="56"/>
      <c r="D133" s="55"/>
      <c r="E133" s="55"/>
      <c r="F133" s="55"/>
      <c r="G133" s="55"/>
      <c r="H133" s="55"/>
      <c r="I133" s="55"/>
      <c r="J133" s="55"/>
      <c r="K133" s="55"/>
      <c r="L133" s="55"/>
    </row>
    <row r="134" spans="1:13" s="54" customFormat="1" ht="26.1">
      <c r="A134" s="66"/>
      <c r="B134" s="199" t="s">
        <v>78</v>
      </c>
      <c r="C134" s="200"/>
      <c r="D134" s="69" t="s">
        <v>79</v>
      </c>
      <c r="E134" s="70" t="s">
        <v>80</v>
      </c>
      <c r="F134" s="69" t="s">
        <v>81</v>
      </c>
      <c r="G134" s="69" t="s">
        <v>82</v>
      </c>
      <c r="H134" s="55"/>
      <c r="I134" s="69" t="s">
        <v>83</v>
      </c>
      <c r="J134" s="55"/>
      <c r="K134" s="75" t="s">
        <v>84</v>
      </c>
      <c r="L134" s="75" t="s">
        <v>85</v>
      </c>
    </row>
    <row r="135" spans="1:13" s="54" customFormat="1" ht="15" customHeight="1">
      <c r="A135" s="66"/>
      <c r="B135" s="195"/>
      <c r="C135" s="196"/>
      <c r="D135" s="76"/>
      <c r="E135" s="77"/>
      <c r="F135" s="76"/>
      <c r="G135" s="73"/>
      <c r="H135" s="55"/>
      <c r="I135" s="78"/>
      <c r="J135" s="55"/>
      <c r="K135" s="78"/>
      <c r="L135" s="79"/>
    </row>
    <row r="136" spans="1:13" s="54" customFormat="1" ht="15" customHeight="1">
      <c r="A136" s="66"/>
      <c r="B136" s="195"/>
      <c r="C136" s="196"/>
      <c r="D136" s="76"/>
      <c r="E136" s="77"/>
      <c r="F136" s="76"/>
      <c r="G136" s="73"/>
      <c r="H136" s="55"/>
      <c r="I136" s="78"/>
      <c r="J136" s="55"/>
      <c r="K136" s="78"/>
      <c r="L136" s="79"/>
    </row>
    <row r="137" spans="1:13" s="54" customFormat="1" ht="15" customHeight="1">
      <c r="A137" s="66"/>
      <c r="B137" s="195"/>
      <c r="C137" s="196"/>
      <c r="D137" s="76"/>
      <c r="E137" s="77"/>
      <c r="F137" s="76"/>
      <c r="G137" s="73"/>
      <c r="H137" s="55"/>
      <c r="I137" s="78"/>
      <c r="J137" s="55"/>
      <c r="K137" s="78"/>
      <c r="L137" s="79"/>
    </row>
    <row r="138" spans="1:13" s="54" customFormat="1" ht="15" customHeight="1">
      <c r="A138" s="66"/>
      <c r="B138" s="195"/>
      <c r="C138" s="196"/>
      <c r="D138" s="76"/>
      <c r="E138" s="77"/>
      <c r="F138" s="76"/>
      <c r="G138" s="73"/>
      <c r="H138" s="55"/>
      <c r="I138" s="78"/>
      <c r="J138" s="55"/>
      <c r="K138" s="78"/>
      <c r="L138" s="79"/>
    </row>
    <row r="139" spans="1:13" s="54" customFormat="1" ht="15" customHeight="1">
      <c r="A139" s="66"/>
      <c r="B139" s="195"/>
      <c r="C139" s="196"/>
      <c r="D139" s="76"/>
      <c r="E139" s="77"/>
      <c r="F139" s="76"/>
      <c r="G139" s="73"/>
      <c r="H139" s="55"/>
      <c r="I139" s="78"/>
      <c r="J139" s="55"/>
      <c r="K139" s="78"/>
      <c r="L139" s="79"/>
    </row>
    <row r="140" spans="1:13" s="54" customFormat="1" ht="15" customHeight="1">
      <c r="A140" s="66"/>
      <c r="B140" s="195"/>
      <c r="C140" s="196"/>
      <c r="D140" s="76"/>
      <c r="E140" s="77"/>
      <c r="F140" s="76"/>
      <c r="G140" s="73"/>
      <c r="H140" s="55"/>
      <c r="I140" s="78"/>
      <c r="J140" s="55"/>
      <c r="K140" s="78"/>
      <c r="L140" s="79"/>
    </row>
    <row r="141" spans="1:13" s="54" customFormat="1" ht="15" customHeight="1">
      <c r="A141" s="66"/>
      <c r="B141" s="195"/>
      <c r="C141" s="196"/>
      <c r="D141" s="76"/>
      <c r="E141" s="77"/>
      <c r="F141" s="76"/>
      <c r="G141" s="73"/>
      <c r="H141" s="55"/>
      <c r="I141" s="78"/>
      <c r="J141" s="55"/>
      <c r="K141" s="78"/>
      <c r="L141" s="79"/>
    </row>
    <row r="142" spans="1:13" s="54" customFormat="1" ht="14.1">
      <c r="A142" s="66"/>
      <c r="B142" s="80" t="s">
        <v>86</v>
      </c>
      <c r="C142" s="55"/>
      <c r="D142" s="55"/>
      <c r="E142" s="55"/>
      <c r="F142" s="81" t="s">
        <v>87</v>
      </c>
      <c r="G142" s="81"/>
      <c r="H142" s="55"/>
      <c r="I142" s="82">
        <f>SUM(I135:I141)</f>
        <v>0</v>
      </c>
      <c r="J142" s="55"/>
      <c r="K142" s="82">
        <f>K135+K136+K137+K138+K139+K140+K141</f>
        <v>0</v>
      </c>
      <c r="L142" s="83"/>
    </row>
    <row r="143" spans="1:13" s="54" customFormat="1" ht="15" thickBot="1">
      <c r="A143" s="61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3"/>
      <c r="M143" s="64"/>
    </row>
    <row r="144" spans="1:13" s="54" customFormat="1" ht="15" thickBot="1"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83"/>
    </row>
    <row r="145" spans="1:13" s="54" customFormat="1" ht="15" thickBot="1">
      <c r="B145" s="55"/>
      <c r="C145" s="55"/>
      <c r="D145" s="55"/>
      <c r="E145" s="55"/>
      <c r="F145" s="55"/>
      <c r="G145" s="55"/>
      <c r="H145" s="55"/>
      <c r="I145" s="65" t="s">
        <v>68</v>
      </c>
      <c r="J145" s="55"/>
      <c r="K145" s="197" t="s">
        <v>69</v>
      </c>
      <c r="L145" s="198"/>
    </row>
    <row r="146" spans="1:13" s="54" customFormat="1" ht="26.1">
      <c r="A146" s="66"/>
      <c r="B146" s="67" t="s">
        <v>70</v>
      </c>
      <c r="C146" s="68" t="s">
        <v>71</v>
      </c>
      <c r="D146" s="69" t="s">
        <v>72</v>
      </c>
      <c r="E146" s="70" t="s">
        <v>73</v>
      </c>
      <c r="F146" s="69" t="s">
        <v>74</v>
      </c>
      <c r="G146" s="71"/>
      <c r="I146" s="69" t="s">
        <v>88</v>
      </c>
      <c r="J146" s="55"/>
      <c r="K146" s="69" t="s">
        <v>76</v>
      </c>
      <c r="L146" s="69" t="s">
        <v>77</v>
      </c>
    </row>
    <row r="147" spans="1:13" s="54" customFormat="1" ht="15" customHeight="1">
      <c r="A147" s="66"/>
      <c r="B147" s="121"/>
      <c r="C147" s="122"/>
      <c r="D147" s="123"/>
      <c r="E147" s="72"/>
      <c r="F147" s="73"/>
      <c r="G147" s="74"/>
      <c r="H147" s="124"/>
      <c r="I147" s="123"/>
      <c r="J147" s="125"/>
      <c r="K147" s="123"/>
      <c r="L147" s="123"/>
    </row>
    <row r="148" spans="1:13" s="54" customFormat="1" ht="14.1">
      <c r="A148" s="66"/>
      <c r="B148" s="56"/>
      <c r="C148" s="56"/>
      <c r="D148" s="55"/>
      <c r="E148" s="55"/>
      <c r="F148" s="55"/>
      <c r="G148" s="55"/>
      <c r="H148" s="55"/>
      <c r="I148" s="55"/>
      <c r="J148" s="55"/>
      <c r="K148" s="55"/>
      <c r="L148" s="55"/>
    </row>
    <row r="149" spans="1:13" s="54" customFormat="1" ht="24" customHeight="1">
      <c r="A149" s="66"/>
      <c r="B149" s="199" t="s">
        <v>78</v>
      </c>
      <c r="C149" s="200"/>
      <c r="D149" s="69" t="s">
        <v>79</v>
      </c>
      <c r="E149" s="70" t="s">
        <v>80</v>
      </c>
      <c r="F149" s="69" t="s">
        <v>81</v>
      </c>
      <c r="G149" s="69" t="s">
        <v>82</v>
      </c>
      <c r="H149" s="55"/>
      <c r="I149" s="75" t="s">
        <v>83</v>
      </c>
      <c r="J149" s="55"/>
      <c r="K149" s="75" t="s">
        <v>84</v>
      </c>
      <c r="L149" s="75" t="s">
        <v>85</v>
      </c>
    </row>
    <row r="150" spans="1:13" s="54" customFormat="1" ht="15" customHeight="1">
      <c r="A150" s="66"/>
      <c r="B150" s="195"/>
      <c r="C150" s="196"/>
      <c r="D150" s="76"/>
      <c r="E150" s="77"/>
      <c r="F150" s="76"/>
      <c r="G150" s="73"/>
      <c r="H150" s="55"/>
      <c r="I150" s="78"/>
      <c r="J150" s="55"/>
      <c r="K150" s="78"/>
      <c r="L150" s="79"/>
    </row>
    <row r="151" spans="1:13" s="54" customFormat="1" ht="15" customHeight="1">
      <c r="A151" s="66"/>
      <c r="B151" s="195"/>
      <c r="C151" s="196"/>
      <c r="D151" s="76"/>
      <c r="E151" s="77"/>
      <c r="F151" s="76"/>
      <c r="G151" s="73"/>
      <c r="H151" s="55"/>
      <c r="I151" s="78"/>
      <c r="J151" s="55"/>
      <c r="K151" s="78"/>
      <c r="L151" s="79"/>
    </row>
    <row r="152" spans="1:13" s="54" customFormat="1" ht="15" customHeight="1">
      <c r="A152" s="66"/>
      <c r="B152" s="195"/>
      <c r="C152" s="196"/>
      <c r="D152" s="76"/>
      <c r="E152" s="77"/>
      <c r="F152" s="76"/>
      <c r="G152" s="73"/>
      <c r="H152" s="55"/>
      <c r="I152" s="78"/>
      <c r="J152" s="55"/>
      <c r="K152" s="78"/>
      <c r="L152" s="79"/>
    </row>
    <row r="153" spans="1:13" s="54" customFormat="1" ht="15" customHeight="1">
      <c r="A153" s="66"/>
      <c r="B153" s="195"/>
      <c r="C153" s="196"/>
      <c r="D153" s="76"/>
      <c r="E153" s="77"/>
      <c r="F153" s="76"/>
      <c r="G153" s="73"/>
      <c r="H153" s="55"/>
      <c r="I153" s="78"/>
      <c r="J153" s="55"/>
      <c r="K153" s="78"/>
      <c r="L153" s="79"/>
    </row>
    <row r="154" spans="1:13" s="54" customFormat="1" ht="15" customHeight="1">
      <c r="A154" s="66"/>
      <c r="B154" s="195"/>
      <c r="C154" s="196"/>
      <c r="D154" s="76"/>
      <c r="E154" s="77"/>
      <c r="F154" s="76"/>
      <c r="G154" s="73"/>
      <c r="H154" s="55"/>
      <c r="I154" s="78"/>
      <c r="J154" s="55"/>
      <c r="K154" s="78"/>
      <c r="L154" s="79"/>
    </row>
    <row r="155" spans="1:13" s="54" customFormat="1" ht="15" customHeight="1">
      <c r="A155" s="66"/>
      <c r="B155" s="195"/>
      <c r="C155" s="196"/>
      <c r="D155" s="76"/>
      <c r="E155" s="77"/>
      <c r="F155" s="76"/>
      <c r="G155" s="73"/>
      <c r="H155" s="55"/>
      <c r="I155" s="78"/>
      <c r="J155" s="55"/>
      <c r="K155" s="78"/>
      <c r="L155" s="79"/>
    </row>
    <row r="156" spans="1:13" s="54" customFormat="1" ht="15" customHeight="1">
      <c r="A156" s="66"/>
      <c r="B156" s="195"/>
      <c r="C156" s="196"/>
      <c r="D156" s="76"/>
      <c r="E156" s="77"/>
      <c r="F156" s="76"/>
      <c r="G156" s="73"/>
      <c r="H156" s="55"/>
      <c r="I156" s="78"/>
      <c r="J156" s="55"/>
      <c r="K156" s="78"/>
      <c r="L156" s="79"/>
    </row>
    <row r="157" spans="1:13" s="54" customFormat="1" ht="14.1">
      <c r="A157" s="66"/>
      <c r="B157" s="80" t="s">
        <v>86</v>
      </c>
      <c r="C157" s="55"/>
      <c r="D157" s="55"/>
      <c r="E157" s="55"/>
      <c r="F157" s="81" t="s">
        <v>87</v>
      </c>
      <c r="G157" s="81"/>
      <c r="H157" s="55"/>
      <c r="I157" s="82">
        <f>SUM(I150:I156)</f>
        <v>0</v>
      </c>
      <c r="J157" s="55"/>
      <c r="K157" s="82">
        <f>K150+K151+K152+K153+K154+K155+K156</f>
        <v>0</v>
      </c>
      <c r="L157" s="83"/>
    </row>
    <row r="158" spans="1:13" s="54" customFormat="1" ht="15" thickBot="1">
      <c r="A158" s="61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3"/>
      <c r="M158" s="64"/>
    </row>
    <row r="159" spans="1:13" s="54" customFormat="1" ht="15" thickBot="1"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83"/>
    </row>
    <row r="160" spans="1:13" s="54" customFormat="1" ht="15" thickBot="1">
      <c r="B160" s="55"/>
      <c r="C160" s="55"/>
      <c r="D160" s="55"/>
      <c r="E160" s="55"/>
      <c r="F160" s="55"/>
      <c r="G160" s="55"/>
      <c r="H160" s="55"/>
      <c r="I160" s="65" t="s">
        <v>68</v>
      </c>
      <c r="J160" s="55"/>
      <c r="K160" s="197" t="s">
        <v>69</v>
      </c>
      <c r="L160" s="198"/>
    </row>
    <row r="161" spans="1:13" s="54" customFormat="1" ht="26.1">
      <c r="A161" s="66"/>
      <c r="B161" s="67" t="s">
        <v>70</v>
      </c>
      <c r="C161" s="68" t="s">
        <v>71</v>
      </c>
      <c r="D161" s="69" t="s">
        <v>72</v>
      </c>
      <c r="E161" s="70" t="s">
        <v>73</v>
      </c>
      <c r="F161" s="69" t="s">
        <v>74</v>
      </c>
      <c r="G161" s="71"/>
      <c r="I161" s="69" t="s">
        <v>75</v>
      </c>
      <c r="J161" s="55"/>
      <c r="K161" s="69" t="s">
        <v>76</v>
      </c>
      <c r="L161" s="69" t="s">
        <v>77</v>
      </c>
    </row>
    <row r="162" spans="1:13" s="54" customFormat="1" ht="14.1">
      <c r="A162" s="66"/>
      <c r="B162" s="121"/>
      <c r="C162" s="122"/>
      <c r="D162" s="123"/>
      <c r="E162" s="72"/>
      <c r="F162" s="73"/>
      <c r="G162" s="74"/>
      <c r="H162" s="124"/>
      <c r="I162" s="123"/>
      <c r="J162" s="125"/>
      <c r="K162" s="123"/>
      <c r="L162" s="123"/>
    </row>
    <row r="163" spans="1:13" s="54" customFormat="1" ht="14.1">
      <c r="A163" s="66"/>
      <c r="B163" s="56"/>
      <c r="C163" s="56"/>
      <c r="D163" s="55"/>
      <c r="E163" s="55"/>
      <c r="F163" s="55"/>
      <c r="G163" s="55"/>
      <c r="H163" s="55"/>
      <c r="I163" s="55"/>
      <c r="J163" s="55"/>
      <c r="K163" s="55"/>
      <c r="L163" s="55"/>
    </row>
    <row r="164" spans="1:13" s="54" customFormat="1" ht="24" customHeight="1">
      <c r="A164" s="66"/>
      <c r="B164" s="199" t="s">
        <v>78</v>
      </c>
      <c r="C164" s="200"/>
      <c r="D164" s="69" t="s">
        <v>79</v>
      </c>
      <c r="E164" s="70" t="s">
        <v>80</v>
      </c>
      <c r="F164" s="69" t="s">
        <v>81</v>
      </c>
      <c r="G164" s="69" t="s">
        <v>82</v>
      </c>
      <c r="H164" s="55"/>
      <c r="I164" s="75" t="s">
        <v>83</v>
      </c>
      <c r="J164" s="55"/>
      <c r="K164" s="75" t="s">
        <v>84</v>
      </c>
      <c r="L164" s="75" t="s">
        <v>85</v>
      </c>
    </row>
    <row r="165" spans="1:13" s="54" customFormat="1" ht="14.1">
      <c r="A165" s="66"/>
      <c r="B165" s="195"/>
      <c r="C165" s="196"/>
      <c r="D165" s="76"/>
      <c r="E165" s="77"/>
      <c r="F165" s="76"/>
      <c r="G165" s="73"/>
      <c r="H165" s="55"/>
      <c r="I165" s="78"/>
      <c r="J165" s="55"/>
      <c r="K165" s="78"/>
      <c r="L165" s="79"/>
    </row>
    <row r="166" spans="1:13" s="54" customFormat="1" ht="14.1">
      <c r="A166" s="66"/>
      <c r="B166" s="195"/>
      <c r="C166" s="196"/>
      <c r="D166" s="76"/>
      <c r="E166" s="77"/>
      <c r="F166" s="76"/>
      <c r="G166" s="73"/>
      <c r="H166" s="55"/>
      <c r="I166" s="78"/>
      <c r="J166" s="55"/>
      <c r="K166" s="78"/>
      <c r="L166" s="79"/>
    </row>
    <row r="167" spans="1:13" s="54" customFormat="1" ht="14.1">
      <c r="A167" s="66"/>
      <c r="B167" s="195"/>
      <c r="C167" s="196"/>
      <c r="D167" s="76"/>
      <c r="E167" s="77"/>
      <c r="F167" s="76"/>
      <c r="G167" s="73"/>
      <c r="H167" s="55"/>
      <c r="I167" s="78"/>
      <c r="J167" s="55"/>
      <c r="K167" s="78"/>
      <c r="L167" s="79"/>
    </row>
    <row r="168" spans="1:13" s="54" customFormat="1" ht="14.1">
      <c r="A168" s="66"/>
      <c r="B168" s="195"/>
      <c r="C168" s="196"/>
      <c r="D168" s="76"/>
      <c r="E168" s="77"/>
      <c r="F168" s="76"/>
      <c r="G168" s="73"/>
      <c r="H168" s="55"/>
      <c r="I168" s="78"/>
      <c r="J168" s="55"/>
      <c r="K168" s="78"/>
      <c r="L168" s="79"/>
    </row>
    <row r="169" spans="1:13" s="54" customFormat="1" ht="14.1">
      <c r="A169" s="66"/>
      <c r="B169" s="195"/>
      <c r="C169" s="196"/>
      <c r="D169" s="76"/>
      <c r="E169" s="77"/>
      <c r="F169" s="76"/>
      <c r="G169" s="73"/>
      <c r="H169" s="55"/>
      <c r="I169" s="78"/>
      <c r="J169" s="55"/>
      <c r="K169" s="78"/>
      <c r="L169" s="79"/>
    </row>
    <row r="170" spans="1:13" s="54" customFormat="1" ht="14.1">
      <c r="A170" s="66"/>
      <c r="B170" s="195"/>
      <c r="C170" s="196"/>
      <c r="D170" s="76"/>
      <c r="E170" s="77"/>
      <c r="F170" s="76"/>
      <c r="G170" s="73"/>
      <c r="H170" s="55"/>
      <c r="I170" s="78"/>
      <c r="J170" s="55"/>
      <c r="K170" s="78"/>
      <c r="L170" s="79"/>
    </row>
    <row r="171" spans="1:13" s="54" customFormat="1" ht="14.1">
      <c r="A171" s="66"/>
      <c r="B171" s="195"/>
      <c r="C171" s="196"/>
      <c r="D171" s="76"/>
      <c r="E171" s="77"/>
      <c r="F171" s="76"/>
      <c r="G171" s="73"/>
      <c r="H171" s="55"/>
      <c r="I171" s="78"/>
      <c r="J171" s="55"/>
      <c r="K171" s="78"/>
      <c r="L171" s="79"/>
    </row>
    <row r="172" spans="1:13" s="54" customFormat="1" ht="14.1">
      <c r="A172" s="66"/>
      <c r="B172" s="80" t="s">
        <v>86</v>
      </c>
      <c r="C172" s="55"/>
      <c r="D172" s="55"/>
      <c r="E172" s="55"/>
      <c r="F172" s="81" t="s">
        <v>87</v>
      </c>
      <c r="G172" s="81"/>
      <c r="H172" s="55"/>
      <c r="I172" s="82">
        <f>SUM(I165:I171)</f>
        <v>0</v>
      </c>
      <c r="J172" s="55"/>
      <c r="K172" s="82">
        <f>K165+K166+K167+K168+K169+K170+K171</f>
        <v>0</v>
      </c>
      <c r="L172" s="83"/>
    </row>
    <row r="173" spans="1:13" s="54" customFormat="1" ht="15" thickBot="1">
      <c r="A173" s="61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3"/>
      <c r="M173" s="64"/>
    </row>
    <row r="174" spans="1:13" s="54" customFormat="1" ht="15" thickBot="1"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83"/>
    </row>
    <row r="175" spans="1:13" s="54" customFormat="1" ht="15" thickBot="1">
      <c r="B175" s="59"/>
      <c r="C175" s="59"/>
      <c r="D175" s="59"/>
      <c r="E175" s="59"/>
      <c r="F175" s="59"/>
      <c r="G175" s="59"/>
      <c r="H175" s="59"/>
      <c r="I175" s="65" t="s">
        <v>68</v>
      </c>
      <c r="J175" s="59"/>
      <c r="K175" s="197" t="s">
        <v>69</v>
      </c>
      <c r="L175" s="198"/>
    </row>
    <row r="176" spans="1:13" s="54" customFormat="1" ht="26.1">
      <c r="A176" s="66"/>
      <c r="B176" s="67" t="s">
        <v>70</v>
      </c>
      <c r="C176" s="68" t="s">
        <v>71</v>
      </c>
      <c r="D176" s="69" t="s">
        <v>72</v>
      </c>
      <c r="E176" s="70" t="s">
        <v>73</v>
      </c>
      <c r="F176" s="69" t="s">
        <v>74</v>
      </c>
      <c r="G176" s="71"/>
      <c r="I176" s="69" t="s">
        <v>75</v>
      </c>
      <c r="J176" s="55"/>
      <c r="K176" s="69" t="s">
        <v>76</v>
      </c>
      <c r="L176" s="69" t="s">
        <v>77</v>
      </c>
    </row>
    <row r="177" spans="1:13" s="54" customFormat="1" ht="15" customHeight="1">
      <c r="A177" s="66"/>
      <c r="B177" s="121"/>
      <c r="C177" s="122"/>
      <c r="D177" s="123"/>
      <c r="E177" s="72"/>
      <c r="F177" s="73"/>
      <c r="G177" s="74"/>
      <c r="H177" s="124"/>
      <c r="I177" s="123"/>
      <c r="J177" s="125"/>
      <c r="K177" s="123"/>
      <c r="L177" s="123"/>
    </row>
    <row r="178" spans="1:13" s="54" customFormat="1" ht="14.1">
      <c r="A178" s="66"/>
      <c r="B178" s="56"/>
      <c r="C178" s="56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3" s="54" customFormat="1" ht="24" customHeight="1">
      <c r="A179" s="66"/>
      <c r="B179" s="199" t="s">
        <v>78</v>
      </c>
      <c r="C179" s="200"/>
      <c r="D179" s="69" t="s">
        <v>79</v>
      </c>
      <c r="E179" s="70" t="s">
        <v>80</v>
      </c>
      <c r="F179" s="69" t="s">
        <v>81</v>
      </c>
      <c r="G179" s="69" t="s">
        <v>82</v>
      </c>
      <c r="H179" s="55"/>
      <c r="I179" s="69" t="s">
        <v>83</v>
      </c>
      <c r="J179" s="55"/>
      <c r="K179" s="75" t="s">
        <v>84</v>
      </c>
      <c r="L179" s="75" t="s">
        <v>85</v>
      </c>
    </row>
    <row r="180" spans="1:13" s="54" customFormat="1" ht="15" customHeight="1">
      <c r="A180" s="66"/>
      <c r="B180" s="195"/>
      <c r="C180" s="196"/>
      <c r="D180" s="76"/>
      <c r="E180" s="77"/>
      <c r="F180" s="76"/>
      <c r="G180" s="73"/>
      <c r="H180" s="55"/>
      <c r="I180" s="78"/>
      <c r="J180" s="55"/>
      <c r="K180" s="78"/>
      <c r="L180" s="79"/>
    </row>
    <row r="181" spans="1:13" s="54" customFormat="1" ht="15" customHeight="1">
      <c r="A181" s="66"/>
      <c r="B181" s="195"/>
      <c r="C181" s="196"/>
      <c r="D181" s="76"/>
      <c r="E181" s="77"/>
      <c r="F181" s="76"/>
      <c r="G181" s="73"/>
      <c r="H181" s="55"/>
      <c r="I181" s="78"/>
      <c r="J181" s="55"/>
      <c r="K181" s="78"/>
      <c r="L181" s="79"/>
    </row>
    <row r="182" spans="1:13" s="54" customFormat="1" ht="15" customHeight="1">
      <c r="A182" s="66"/>
      <c r="B182" s="195"/>
      <c r="C182" s="196"/>
      <c r="D182" s="76"/>
      <c r="E182" s="77"/>
      <c r="F182" s="76"/>
      <c r="G182" s="73"/>
      <c r="H182" s="55"/>
      <c r="I182" s="78"/>
      <c r="J182" s="55"/>
      <c r="K182" s="78"/>
      <c r="L182" s="79"/>
    </row>
    <row r="183" spans="1:13" s="54" customFormat="1" ht="15" customHeight="1">
      <c r="A183" s="66"/>
      <c r="B183" s="195"/>
      <c r="C183" s="196"/>
      <c r="D183" s="76"/>
      <c r="E183" s="77"/>
      <c r="F183" s="76"/>
      <c r="G183" s="73"/>
      <c r="H183" s="55"/>
      <c r="I183" s="78"/>
      <c r="J183" s="55"/>
      <c r="K183" s="78"/>
      <c r="L183" s="79"/>
    </row>
    <row r="184" spans="1:13" s="54" customFormat="1" ht="15" customHeight="1">
      <c r="A184" s="66"/>
      <c r="B184" s="195"/>
      <c r="C184" s="196"/>
      <c r="D184" s="76"/>
      <c r="E184" s="77"/>
      <c r="F184" s="76"/>
      <c r="G184" s="73"/>
      <c r="H184" s="55"/>
      <c r="I184" s="78"/>
      <c r="J184" s="55"/>
      <c r="K184" s="78"/>
      <c r="L184" s="79"/>
    </row>
    <row r="185" spans="1:13" s="54" customFormat="1" ht="15" customHeight="1">
      <c r="A185" s="66"/>
      <c r="B185" s="195"/>
      <c r="C185" s="196"/>
      <c r="D185" s="76"/>
      <c r="E185" s="77"/>
      <c r="F185" s="76"/>
      <c r="G185" s="73"/>
      <c r="H185" s="55"/>
      <c r="I185" s="78"/>
      <c r="J185" s="55"/>
      <c r="K185" s="78"/>
      <c r="L185" s="79"/>
    </row>
    <row r="186" spans="1:13" s="54" customFormat="1" ht="15" customHeight="1">
      <c r="A186" s="66"/>
      <c r="B186" s="195"/>
      <c r="C186" s="196"/>
      <c r="D186" s="76"/>
      <c r="E186" s="77"/>
      <c r="F186" s="76"/>
      <c r="G186" s="73"/>
      <c r="H186" s="55"/>
      <c r="I186" s="78"/>
      <c r="J186" s="55"/>
      <c r="K186" s="78"/>
      <c r="L186" s="79"/>
    </row>
    <row r="187" spans="1:13" s="54" customFormat="1" ht="14.1">
      <c r="A187" s="66"/>
      <c r="B187" s="80" t="s">
        <v>86</v>
      </c>
      <c r="C187" s="55"/>
      <c r="D187" s="55"/>
      <c r="E187" s="55"/>
      <c r="F187" s="81" t="s">
        <v>87</v>
      </c>
      <c r="G187" s="81"/>
      <c r="H187" s="55"/>
      <c r="I187" s="82">
        <f>SUM(I180:I186)</f>
        <v>0</v>
      </c>
      <c r="J187" s="55"/>
      <c r="K187" s="82">
        <f>K180+K181+K182+K183+K184+K185+K186</f>
        <v>0</v>
      </c>
      <c r="L187" s="83"/>
    </row>
    <row r="188" spans="1:13" s="54" customFormat="1" ht="15" thickBot="1">
      <c r="A188" s="61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3"/>
      <c r="M188" s="64"/>
    </row>
    <row r="189" spans="1:13" s="54" customFormat="1" ht="14.1">
      <c r="C189" s="60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3" ht="14.1" thickBot="1"/>
    <row r="191" spans="1:13" s="54" customFormat="1" ht="15" thickBot="1">
      <c r="B191" s="59"/>
      <c r="C191" s="59"/>
      <c r="D191" s="59"/>
      <c r="E191" s="59"/>
      <c r="F191" s="59"/>
      <c r="G191" s="59"/>
      <c r="H191" s="59"/>
      <c r="I191" s="65" t="s">
        <v>68</v>
      </c>
      <c r="J191" s="59"/>
      <c r="K191" s="197" t="s">
        <v>69</v>
      </c>
      <c r="L191" s="198"/>
    </row>
    <row r="192" spans="1:13" s="54" customFormat="1" ht="26.1">
      <c r="A192" s="66"/>
      <c r="B192" s="67" t="s">
        <v>70</v>
      </c>
      <c r="C192" s="68" t="s">
        <v>71</v>
      </c>
      <c r="D192" s="69" t="s">
        <v>72</v>
      </c>
      <c r="E192" s="70" t="s">
        <v>73</v>
      </c>
      <c r="F192" s="69" t="s">
        <v>74</v>
      </c>
      <c r="G192" s="71"/>
      <c r="I192" s="69" t="s">
        <v>75</v>
      </c>
      <c r="J192" s="55"/>
      <c r="K192" s="69" t="s">
        <v>76</v>
      </c>
      <c r="L192" s="69" t="s">
        <v>77</v>
      </c>
    </row>
    <row r="193" spans="1:13" s="54" customFormat="1" ht="15" customHeight="1">
      <c r="A193" s="66"/>
      <c r="B193" s="121"/>
      <c r="C193" s="122"/>
      <c r="D193" s="123"/>
      <c r="E193" s="72"/>
      <c r="F193" s="73"/>
      <c r="G193" s="74"/>
      <c r="H193" s="124"/>
      <c r="I193" s="123"/>
      <c r="J193" s="125"/>
      <c r="K193" s="123"/>
      <c r="L193" s="123"/>
    </row>
    <row r="194" spans="1:13" s="54" customFormat="1" ht="14.1">
      <c r="A194" s="66"/>
      <c r="B194" s="56"/>
      <c r="C194" s="56"/>
      <c r="D194" s="55"/>
      <c r="E194" s="55"/>
      <c r="F194" s="55"/>
      <c r="G194" s="55"/>
      <c r="H194" s="55"/>
      <c r="I194" s="55"/>
      <c r="J194" s="55"/>
      <c r="K194" s="55"/>
      <c r="L194" s="55"/>
    </row>
    <row r="195" spans="1:13" s="54" customFormat="1" ht="26.1">
      <c r="A195" s="66"/>
      <c r="B195" s="199" t="s">
        <v>78</v>
      </c>
      <c r="C195" s="200"/>
      <c r="D195" s="69" t="s">
        <v>79</v>
      </c>
      <c r="E195" s="70" t="s">
        <v>80</v>
      </c>
      <c r="F195" s="69" t="s">
        <v>81</v>
      </c>
      <c r="G195" s="69" t="s">
        <v>82</v>
      </c>
      <c r="H195" s="55"/>
      <c r="I195" s="69" t="s">
        <v>83</v>
      </c>
      <c r="J195" s="55"/>
      <c r="K195" s="75" t="s">
        <v>84</v>
      </c>
      <c r="L195" s="75" t="s">
        <v>85</v>
      </c>
    </row>
    <row r="196" spans="1:13" s="54" customFormat="1" ht="15" customHeight="1">
      <c r="A196" s="66"/>
      <c r="B196" s="195"/>
      <c r="C196" s="196"/>
      <c r="D196" s="76"/>
      <c r="E196" s="77"/>
      <c r="F196" s="76"/>
      <c r="G196" s="73"/>
      <c r="H196" s="55"/>
      <c r="I196" s="78"/>
      <c r="J196" s="55"/>
      <c r="K196" s="78"/>
      <c r="L196" s="79"/>
    </row>
    <row r="197" spans="1:13" s="54" customFormat="1" ht="15" customHeight="1">
      <c r="A197" s="66"/>
      <c r="B197" s="195"/>
      <c r="C197" s="196"/>
      <c r="D197" s="76"/>
      <c r="E197" s="77"/>
      <c r="F197" s="76"/>
      <c r="G197" s="73"/>
      <c r="H197" s="55"/>
      <c r="I197" s="78"/>
      <c r="J197" s="55"/>
      <c r="K197" s="78"/>
      <c r="L197" s="79"/>
    </row>
    <row r="198" spans="1:13" s="54" customFormat="1" ht="15" customHeight="1">
      <c r="A198" s="66"/>
      <c r="B198" s="195"/>
      <c r="C198" s="196"/>
      <c r="D198" s="76"/>
      <c r="E198" s="77"/>
      <c r="F198" s="76"/>
      <c r="G198" s="73"/>
      <c r="H198" s="55"/>
      <c r="I198" s="78"/>
      <c r="J198" s="55"/>
      <c r="K198" s="78"/>
      <c r="L198" s="79"/>
    </row>
    <row r="199" spans="1:13" s="54" customFormat="1" ht="15" customHeight="1">
      <c r="A199" s="66"/>
      <c r="B199" s="195"/>
      <c r="C199" s="196"/>
      <c r="D199" s="76"/>
      <c r="E199" s="77"/>
      <c r="F199" s="76"/>
      <c r="G199" s="73"/>
      <c r="H199" s="55"/>
      <c r="I199" s="78"/>
      <c r="J199" s="55"/>
      <c r="K199" s="78"/>
      <c r="L199" s="79"/>
    </row>
    <row r="200" spans="1:13" s="54" customFormat="1" ht="15" customHeight="1">
      <c r="A200" s="66"/>
      <c r="B200" s="195"/>
      <c r="C200" s="196"/>
      <c r="D200" s="76"/>
      <c r="E200" s="77"/>
      <c r="F200" s="76"/>
      <c r="G200" s="73"/>
      <c r="H200" s="55"/>
      <c r="I200" s="78"/>
      <c r="J200" s="55"/>
      <c r="K200" s="78"/>
      <c r="L200" s="79"/>
    </row>
    <row r="201" spans="1:13" s="54" customFormat="1" ht="15" customHeight="1">
      <c r="A201" s="66"/>
      <c r="B201" s="195"/>
      <c r="C201" s="196"/>
      <c r="D201" s="76"/>
      <c r="E201" s="77"/>
      <c r="F201" s="76"/>
      <c r="G201" s="73"/>
      <c r="H201" s="55"/>
      <c r="I201" s="78"/>
      <c r="J201" s="55"/>
      <c r="K201" s="78"/>
      <c r="L201" s="79"/>
    </row>
    <row r="202" spans="1:13" s="54" customFormat="1" ht="15" customHeight="1">
      <c r="A202" s="66"/>
      <c r="B202" s="195"/>
      <c r="C202" s="196"/>
      <c r="D202" s="76"/>
      <c r="E202" s="77"/>
      <c r="F202" s="76"/>
      <c r="G202" s="73"/>
      <c r="H202" s="55"/>
      <c r="I202" s="78"/>
      <c r="J202" s="55"/>
      <c r="K202" s="78"/>
      <c r="L202" s="79"/>
    </row>
    <row r="203" spans="1:13" s="54" customFormat="1" ht="14.1">
      <c r="A203" s="66"/>
      <c r="B203" s="80" t="s">
        <v>86</v>
      </c>
      <c r="C203" s="55"/>
      <c r="D203" s="55"/>
      <c r="E203" s="55"/>
      <c r="F203" s="81" t="s">
        <v>87</v>
      </c>
      <c r="G203" s="81"/>
      <c r="H203" s="55"/>
      <c r="I203" s="82">
        <f>SUM(I196:I202)</f>
        <v>0</v>
      </c>
      <c r="J203" s="55"/>
      <c r="K203" s="82">
        <f>K196+K197+K198+K199+K200+K201+K202</f>
        <v>0</v>
      </c>
      <c r="L203" s="83"/>
    </row>
    <row r="204" spans="1:13" s="54" customFormat="1" ht="15" thickBot="1">
      <c r="A204" s="61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3"/>
      <c r="M204" s="64"/>
    </row>
    <row r="205" spans="1:13" s="54" customFormat="1" ht="15" thickBot="1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83"/>
    </row>
    <row r="206" spans="1:13" s="54" customFormat="1" ht="15" thickBot="1">
      <c r="B206" s="55"/>
      <c r="C206" s="55"/>
      <c r="D206" s="55"/>
      <c r="E206" s="55"/>
      <c r="F206" s="55"/>
      <c r="G206" s="55"/>
      <c r="H206" s="55"/>
      <c r="I206" s="65" t="s">
        <v>68</v>
      </c>
      <c r="J206" s="55"/>
      <c r="K206" s="197" t="s">
        <v>69</v>
      </c>
      <c r="L206" s="198"/>
    </row>
    <row r="207" spans="1:13" s="54" customFormat="1" ht="26.1">
      <c r="A207" s="66"/>
      <c r="B207" s="67" t="s">
        <v>70</v>
      </c>
      <c r="C207" s="68" t="s">
        <v>71</v>
      </c>
      <c r="D207" s="69" t="s">
        <v>72</v>
      </c>
      <c r="E207" s="70" t="s">
        <v>73</v>
      </c>
      <c r="F207" s="69" t="s">
        <v>74</v>
      </c>
      <c r="G207" s="71"/>
      <c r="I207" s="69" t="s">
        <v>88</v>
      </c>
      <c r="J207" s="55"/>
      <c r="K207" s="69" t="s">
        <v>76</v>
      </c>
      <c r="L207" s="69" t="s">
        <v>77</v>
      </c>
    </row>
    <row r="208" spans="1:13" s="54" customFormat="1" ht="15" customHeight="1">
      <c r="A208" s="66"/>
      <c r="B208" s="121"/>
      <c r="C208" s="122"/>
      <c r="D208" s="123"/>
      <c r="E208" s="72"/>
      <c r="F208" s="73"/>
      <c r="G208" s="74"/>
      <c r="H208" s="124"/>
      <c r="I208" s="123"/>
      <c r="J208" s="125"/>
      <c r="K208" s="123"/>
      <c r="L208" s="123"/>
    </row>
    <row r="209" spans="1:13" s="54" customFormat="1" ht="14.1">
      <c r="A209" s="66"/>
      <c r="B209" s="56"/>
      <c r="C209" s="56"/>
      <c r="D209" s="55"/>
      <c r="E209" s="55"/>
      <c r="F209" s="55"/>
      <c r="G209" s="55"/>
      <c r="H209" s="55"/>
      <c r="I209" s="55"/>
      <c r="J209" s="55"/>
      <c r="K209" s="55"/>
      <c r="L209" s="55"/>
    </row>
    <row r="210" spans="1:13" s="54" customFormat="1" ht="24" customHeight="1">
      <c r="A210" s="66"/>
      <c r="B210" s="199" t="s">
        <v>78</v>
      </c>
      <c r="C210" s="200"/>
      <c r="D210" s="69" t="s">
        <v>79</v>
      </c>
      <c r="E210" s="70" t="s">
        <v>80</v>
      </c>
      <c r="F210" s="69" t="s">
        <v>81</v>
      </c>
      <c r="G210" s="69" t="s">
        <v>82</v>
      </c>
      <c r="H210" s="55"/>
      <c r="I210" s="75" t="s">
        <v>83</v>
      </c>
      <c r="J210" s="55"/>
      <c r="K210" s="75" t="s">
        <v>84</v>
      </c>
      <c r="L210" s="75" t="s">
        <v>85</v>
      </c>
    </row>
    <row r="211" spans="1:13" s="54" customFormat="1" ht="15" customHeight="1">
      <c r="A211" s="66"/>
      <c r="B211" s="195"/>
      <c r="C211" s="196"/>
      <c r="D211" s="76"/>
      <c r="E211" s="77"/>
      <c r="F211" s="76"/>
      <c r="G211" s="73"/>
      <c r="H211" s="55"/>
      <c r="I211" s="78"/>
      <c r="J211" s="55"/>
      <c r="K211" s="78"/>
      <c r="L211" s="79"/>
    </row>
    <row r="212" spans="1:13" s="54" customFormat="1" ht="15" customHeight="1">
      <c r="A212" s="66"/>
      <c r="B212" s="195"/>
      <c r="C212" s="196"/>
      <c r="D212" s="76"/>
      <c r="E212" s="77"/>
      <c r="F212" s="76"/>
      <c r="G212" s="73"/>
      <c r="H212" s="55"/>
      <c r="I212" s="78"/>
      <c r="J212" s="55"/>
      <c r="K212" s="78"/>
      <c r="L212" s="79"/>
    </row>
    <row r="213" spans="1:13" s="54" customFormat="1" ht="15" customHeight="1">
      <c r="A213" s="66"/>
      <c r="B213" s="195"/>
      <c r="C213" s="196"/>
      <c r="D213" s="76"/>
      <c r="E213" s="77"/>
      <c r="F213" s="76"/>
      <c r="G213" s="73"/>
      <c r="H213" s="55"/>
      <c r="I213" s="78"/>
      <c r="J213" s="55"/>
      <c r="K213" s="78"/>
      <c r="L213" s="79"/>
    </row>
    <row r="214" spans="1:13" s="54" customFormat="1" ht="15" customHeight="1">
      <c r="A214" s="66"/>
      <c r="B214" s="195"/>
      <c r="C214" s="196"/>
      <c r="D214" s="76"/>
      <c r="E214" s="77"/>
      <c r="F214" s="76"/>
      <c r="G214" s="73"/>
      <c r="H214" s="55"/>
      <c r="I214" s="78"/>
      <c r="J214" s="55"/>
      <c r="K214" s="78"/>
      <c r="L214" s="79"/>
    </row>
    <row r="215" spans="1:13" s="54" customFormat="1" ht="15" customHeight="1">
      <c r="A215" s="66"/>
      <c r="B215" s="195"/>
      <c r="C215" s="196"/>
      <c r="D215" s="76"/>
      <c r="E215" s="77"/>
      <c r="F215" s="76"/>
      <c r="G215" s="73"/>
      <c r="H215" s="55"/>
      <c r="I215" s="78"/>
      <c r="J215" s="55"/>
      <c r="K215" s="78"/>
      <c r="L215" s="79"/>
    </row>
    <row r="216" spans="1:13" s="54" customFormat="1" ht="15" customHeight="1">
      <c r="A216" s="66"/>
      <c r="B216" s="195"/>
      <c r="C216" s="196"/>
      <c r="D216" s="76"/>
      <c r="E216" s="77"/>
      <c r="F216" s="76"/>
      <c r="G216" s="73"/>
      <c r="H216" s="55"/>
      <c r="I216" s="78"/>
      <c r="J216" s="55"/>
      <c r="K216" s="78"/>
      <c r="L216" s="79"/>
    </row>
    <row r="217" spans="1:13" s="54" customFormat="1" ht="15" customHeight="1">
      <c r="A217" s="66"/>
      <c r="B217" s="195"/>
      <c r="C217" s="196"/>
      <c r="D217" s="76"/>
      <c r="E217" s="77"/>
      <c r="F217" s="76"/>
      <c r="G217" s="73"/>
      <c r="H217" s="55"/>
      <c r="I217" s="78"/>
      <c r="J217" s="55"/>
      <c r="K217" s="78"/>
      <c r="L217" s="79"/>
    </row>
    <row r="218" spans="1:13" s="54" customFormat="1" ht="14.1">
      <c r="A218" s="66"/>
      <c r="B218" s="80" t="s">
        <v>86</v>
      </c>
      <c r="C218" s="55"/>
      <c r="D218" s="55"/>
      <c r="E218" s="55"/>
      <c r="F218" s="81" t="s">
        <v>87</v>
      </c>
      <c r="G218" s="81"/>
      <c r="H218" s="55"/>
      <c r="I218" s="82">
        <f>SUM(I211:I217)</f>
        <v>0</v>
      </c>
      <c r="J218" s="55"/>
      <c r="K218" s="82">
        <f>K211+K212+K213+K214+K215+K216+K217</f>
        <v>0</v>
      </c>
      <c r="L218" s="83"/>
    </row>
    <row r="219" spans="1:13" s="54" customFormat="1" ht="15" thickBot="1">
      <c r="A219" s="61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64"/>
    </row>
    <row r="220" spans="1:13" s="54" customFormat="1" ht="15" thickBot="1"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83"/>
    </row>
    <row r="221" spans="1:13" s="54" customFormat="1" ht="15" thickBot="1">
      <c r="B221" s="55"/>
      <c r="C221" s="55"/>
      <c r="D221" s="55"/>
      <c r="E221" s="55"/>
      <c r="F221" s="55"/>
      <c r="G221" s="55"/>
      <c r="H221" s="55"/>
      <c r="I221" s="65" t="s">
        <v>68</v>
      </c>
      <c r="J221" s="55"/>
      <c r="K221" s="197" t="s">
        <v>69</v>
      </c>
      <c r="L221" s="198"/>
    </row>
    <row r="222" spans="1:13" s="54" customFormat="1" ht="26.1">
      <c r="A222" s="66"/>
      <c r="B222" s="67" t="s">
        <v>70</v>
      </c>
      <c r="C222" s="68" t="s">
        <v>71</v>
      </c>
      <c r="D222" s="69" t="s">
        <v>72</v>
      </c>
      <c r="E222" s="70" t="s">
        <v>73</v>
      </c>
      <c r="F222" s="69" t="s">
        <v>74</v>
      </c>
      <c r="G222" s="71"/>
      <c r="I222" s="69" t="s">
        <v>75</v>
      </c>
      <c r="J222" s="55"/>
      <c r="K222" s="69" t="s">
        <v>76</v>
      </c>
      <c r="L222" s="69" t="s">
        <v>77</v>
      </c>
    </row>
    <row r="223" spans="1:13" s="54" customFormat="1" ht="14.1">
      <c r="A223" s="66"/>
      <c r="B223" s="121"/>
      <c r="C223" s="122"/>
      <c r="D223" s="123"/>
      <c r="E223" s="72"/>
      <c r="F223" s="73"/>
      <c r="G223" s="74"/>
      <c r="H223" s="124"/>
      <c r="I223" s="123"/>
      <c r="J223" s="125"/>
      <c r="K223" s="123"/>
      <c r="L223" s="123"/>
    </row>
    <row r="224" spans="1:13" s="54" customFormat="1" ht="14.1">
      <c r="A224" s="66"/>
      <c r="B224" s="56"/>
      <c r="C224" s="56"/>
      <c r="D224" s="55"/>
      <c r="E224" s="55"/>
      <c r="F224" s="55"/>
      <c r="G224" s="55"/>
      <c r="H224" s="55"/>
      <c r="I224" s="55"/>
      <c r="J224" s="55"/>
      <c r="K224" s="55"/>
      <c r="L224" s="55"/>
    </row>
    <row r="225" spans="1:13" s="54" customFormat="1" ht="24" customHeight="1">
      <c r="A225" s="66"/>
      <c r="B225" s="199" t="s">
        <v>78</v>
      </c>
      <c r="C225" s="200"/>
      <c r="D225" s="69" t="s">
        <v>79</v>
      </c>
      <c r="E225" s="70" t="s">
        <v>80</v>
      </c>
      <c r="F225" s="69" t="s">
        <v>81</v>
      </c>
      <c r="G225" s="69" t="s">
        <v>82</v>
      </c>
      <c r="H225" s="55"/>
      <c r="I225" s="75" t="s">
        <v>83</v>
      </c>
      <c r="J225" s="55"/>
      <c r="K225" s="75" t="s">
        <v>84</v>
      </c>
      <c r="L225" s="75" t="s">
        <v>85</v>
      </c>
    </row>
    <row r="226" spans="1:13" s="54" customFormat="1" ht="14.1">
      <c r="A226" s="66"/>
      <c r="B226" s="195"/>
      <c r="C226" s="196"/>
      <c r="D226" s="76"/>
      <c r="E226" s="77"/>
      <c r="F226" s="76"/>
      <c r="G226" s="73"/>
      <c r="H226" s="55"/>
      <c r="I226" s="78"/>
      <c r="J226" s="55"/>
      <c r="K226" s="78"/>
      <c r="L226" s="79"/>
    </row>
    <row r="227" spans="1:13" s="54" customFormat="1" ht="14.1">
      <c r="A227" s="66"/>
      <c r="B227" s="195"/>
      <c r="C227" s="196"/>
      <c r="D227" s="76"/>
      <c r="E227" s="77"/>
      <c r="F227" s="76"/>
      <c r="G227" s="73"/>
      <c r="H227" s="55"/>
      <c r="I227" s="78"/>
      <c r="J227" s="55"/>
      <c r="K227" s="78"/>
      <c r="L227" s="79"/>
    </row>
    <row r="228" spans="1:13" s="54" customFormat="1" ht="14.1">
      <c r="A228" s="66"/>
      <c r="B228" s="195"/>
      <c r="C228" s="196"/>
      <c r="D228" s="76"/>
      <c r="E228" s="77"/>
      <c r="F228" s="76"/>
      <c r="G228" s="73"/>
      <c r="H228" s="55"/>
      <c r="I228" s="78"/>
      <c r="J228" s="55"/>
      <c r="K228" s="78"/>
      <c r="L228" s="79"/>
    </row>
    <row r="229" spans="1:13" s="54" customFormat="1" ht="14.1">
      <c r="A229" s="66"/>
      <c r="B229" s="195"/>
      <c r="C229" s="196"/>
      <c r="D229" s="76"/>
      <c r="E229" s="77"/>
      <c r="F229" s="76"/>
      <c r="G229" s="73"/>
      <c r="H229" s="55"/>
      <c r="I229" s="78"/>
      <c r="J229" s="55"/>
      <c r="K229" s="78"/>
      <c r="L229" s="79"/>
    </row>
    <row r="230" spans="1:13" s="54" customFormat="1" ht="14.1">
      <c r="A230" s="66"/>
      <c r="B230" s="195"/>
      <c r="C230" s="196"/>
      <c r="D230" s="76"/>
      <c r="E230" s="77"/>
      <c r="F230" s="76"/>
      <c r="G230" s="73"/>
      <c r="H230" s="55"/>
      <c r="I230" s="78"/>
      <c r="J230" s="55"/>
      <c r="K230" s="78"/>
      <c r="L230" s="79"/>
    </row>
    <row r="231" spans="1:13" s="54" customFormat="1" ht="14.1">
      <c r="A231" s="66"/>
      <c r="B231" s="195"/>
      <c r="C231" s="196"/>
      <c r="D231" s="76"/>
      <c r="E231" s="77"/>
      <c r="F231" s="76"/>
      <c r="G231" s="73"/>
      <c r="H231" s="55"/>
      <c r="I231" s="78"/>
      <c r="J231" s="55"/>
      <c r="K231" s="78"/>
      <c r="L231" s="79"/>
    </row>
    <row r="232" spans="1:13" s="54" customFormat="1" ht="14.1">
      <c r="A232" s="66"/>
      <c r="B232" s="195"/>
      <c r="C232" s="196"/>
      <c r="D232" s="76"/>
      <c r="E232" s="77"/>
      <c r="F232" s="76"/>
      <c r="G232" s="73"/>
      <c r="H232" s="55"/>
      <c r="I232" s="78"/>
      <c r="J232" s="55"/>
      <c r="K232" s="78"/>
      <c r="L232" s="79"/>
    </row>
    <row r="233" spans="1:13" s="54" customFormat="1" ht="14.1">
      <c r="A233" s="66"/>
      <c r="B233" s="80" t="s">
        <v>86</v>
      </c>
      <c r="C233" s="55"/>
      <c r="D233" s="55"/>
      <c r="E233" s="55"/>
      <c r="F233" s="81" t="s">
        <v>87</v>
      </c>
      <c r="G233" s="81"/>
      <c r="H233" s="55"/>
      <c r="I233" s="82">
        <f>SUM(I226:I232)</f>
        <v>0</v>
      </c>
      <c r="J233" s="55"/>
      <c r="K233" s="82">
        <f>K226+K227+K228+K229+K230+K231+K232</f>
        <v>0</v>
      </c>
      <c r="L233" s="83"/>
    </row>
    <row r="234" spans="1:13" s="54" customFormat="1" ht="15" thickBot="1">
      <c r="A234" s="61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64"/>
    </row>
    <row r="235" spans="1:13" s="54" customFormat="1" ht="15" thickBot="1"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83"/>
    </row>
    <row r="236" spans="1:13" s="54" customFormat="1" ht="15" thickBot="1">
      <c r="B236" s="59"/>
      <c r="C236" s="59"/>
      <c r="D236" s="59"/>
      <c r="E236" s="59"/>
      <c r="F236" s="59"/>
      <c r="G236" s="59"/>
      <c r="H236" s="59"/>
      <c r="I236" s="65" t="s">
        <v>68</v>
      </c>
      <c r="J236" s="59"/>
      <c r="K236" s="197" t="s">
        <v>69</v>
      </c>
      <c r="L236" s="198"/>
    </row>
    <row r="237" spans="1:13" s="54" customFormat="1" ht="26.1">
      <c r="A237" s="66"/>
      <c r="B237" s="67" t="s">
        <v>70</v>
      </c>
      <c r="C237" s="68" t="s">
        <v>71</v>
      </c>
      <c r="D237" s="69" t="s">
        <v>72</v>
      </c>
      <c r="E237" s="70" t="s">
        <v>73</v>
      </c>
      <c r="F237" s="69" t="s">
        <v>74</v>
      </c>
      <c r="G237" s="71"/>
      <c r="I237" s="69" t="s">
        <v>75</v>
      </c>
      <c r="J237" s="55"/>
      <c r="K237" s="69" t="s">
        <v>76</v>
      </c>
      <c r="L237" s="69" t="s">
        <v>77</v>
      </c>
    </row>
    <row r="238" spans="1:13" s="54" customFormat="1" ht="15" customHeight="1">
      <c r="A238" s="66"/>
      <c r="B238" s="121"/>
      <c r="C238" s="122"/>
      <c r="D238" s="123"/>
      <c r="E238" s="72"/>
      <c r="F238" s="73"/>
      <c r="G238" s="74"/>
      <c r="H238" s="124"/>
      <c r="I238" s="123"/>
      <c r="J238" s="125"/>
      <c r="K238" s="123"/>
      <c r="L238" s="123"/>
    </row>
    <row r="239" spans="1:13" s="54" customFormat="1" ht="14.1">
      <c r="A239" s="66"/>
      <c r="B239" s="56"/>
      <c r="C239" s="56"/>
      <c r="D239" s="55"/>
      <c r="E239" s="55"/>
      <c r="F239" s="55"/>
      <c r="G239" s="55"/>
      <c r="H239" s="55"/>
      <c r="I239" s="55"/>
      <c r="J239" s="55"/>
      <c r="K239" s="55"/>
      <c r="L239" s="55"/>
    </row>
    <row r="240" spans="1:13" s="54" customFormat="1" ht="24" customHeight="1">
      <c r="A240" s="66"/>
      <c r="B240" s="199" t="s">
        <v>78</v>
      </c>
      <c r="C240" s="200"/>
      <c r="D240" s="69" t="s">
        <v>79</v>
      </c>
      <c r="E240" s="70" t="s">
        <v>80</v>
      </c>
      <c r="F240" s="69" t="s">
        <v>81</v>
      </c>
      <c r="G240" s="69" t="s">
        <v>82</v>
      </c>
      <c r="H240" s="55"/>
      <c r="I240" s="69" t="s">
        <v>83</v>
      </c>
      <c r="J240" s="55"/>
      <c r="K240" s="75" t="s">
        <v>84</v>
      </c>
      <c r="L240" s="75" t="s">
        <v>85</v>
      </c>
    </row>
    <row r="241" spans="1:13" s="54" customFormat="1" ht="15" customHeight="1">
      <c r="A241" s="66"/>
      <c r="B241" s="195"/>
      <c r="C241" s="196"/>
      <c r="D241" s="76"/>
      <c r="E241" s="77"/>
      <c r="F241" s="76"/>
      <c r="G241" s="73"/>
      <c r="H241" s="55"/>
      <c r="I241" s="78"/>
      <c r="J241" s="55"/>
      <c r="K241" s="78"/>
      <c r="L241" s="79"/>
    </row>
    <row r="242" spans="1:13" s="54" customFormat="1" ht="15" customHeight="1">
      <c r="A242" s="66"/>
      <c r="B242" s="195"/>
      <c r="C242" s="196"/>
      <c r="D242" s="76"/>
      <c r="E242" s="77"/>
      <c r="F242" s="76"/>
      <c r="G242" s="73"/>
      <c r="H242" s="55"/>
      <c r="I242" s="78"/>
      <c r="J242" s="55"/>
      <c r="K242" s="78"/>
      <c r="L242" s="79"/>
    </row>
    <row r="243" spans="1:13" s="54" customFormat="1" ht="15" customHeight="1">
      <c r="A243" s="66"/>
      <c r="B243" s="195"/>
      <c r="C243" s="196"/>
      <c r="D243" s="76"/>
      <c r="E243" s="77"/>
      <c r="F243" s="76"/>
      <c r="G243" s="73"/>
      <c r="H243" s="55"/>
      <c r="I243" s="78"/>
      <c r="J243" s="55"/>
      <c r="K243" s="78"/>
      <c r="L243" s="79"/>
    </row>
    <row r="244" spans="1:13" s="54" customFormat="1" ht="15" customHeight="1">
      <c r="A244" s="66"/>
      <c r="B244" s="195"/>
      <c r="C244" s="196"/>
      <c r="D244" s="76"/>
      <c r="E244" s="77"/>
      <c r="F244" s="76"/>
      <c r="G244" s="73"/>
      <c r="H244" s="55"/>
      <c r="I244" s="78"/>
      <c r="J244" s="55"/>
      <c r="K244" s="78"/>
      <c r="L244" s="79"/>
    </row>
    <row r="245" spans="1:13" s="54" customFormat="1" ht="15" customHeight="1">
      <c r="A245" s="66"/>
      <c r="B245" s="195"/>
      <c r="C245" s="196"/>
      <c r="D245" s="76"/>
      <c r="E245" s="77"/>
      <c r="F245" s="76"/>
      <c r="G245" s="73"/>
      <c r="H245" s="55"/>
      <c r="I245" s="78"/>
      <c r="J245" s="55"/>
      <c r="K245" s="78"/>
      <c r="L245" s="79"/>
    </row>
    <row r="246" spans="1:13" s="54" customFormat="1" ht="15" customHeight="1">
      <c r="A246" s="66"/>
      <c r="B246" s="195"/>
      <c r="C246" s="196"/>
      <c r="D246" s="76"/>
      <c r="E246" s="77"/>
      <c r="F246" s="76"/>
      <c r="G246" s="73"/>
      <c r="H246" s="55"/>
      <c r="I246" s="78"/>
      <c r="J246" s="55"/>
      <c r="K246" s="78"/>
      <c r="L246" s="79"/>
    </row>
    <row r="247" spans="1:13" s="54" customFormat="1" ht="15" customHeight="1">
      <c r="A247" s="66"/>
      <c r="B247" s="195"/>
      <c r="C247" s="196"/>
      <c r="D247" s="76"/>
      <c r="E247" s="77"/>
      <c r="F247" s="76"/>
      <c r="G247" s="73"/>
      <c r="H247" s="55"/>
      <c r="I247" s="78"/>
      <c r="J247" s="55"/>
      <c r="K247" s="78"/>
      <c r="L247" s="79"/>
    </row>
    <row r="248" spans="1:13" s="54" customFormat="1" ht="14.1">
      <c r="A248" s="66"/>
      <c r="B248" s="80" t="s">
        <v>86</v>
      </c>
      <c r="C248" s="55"/>
      <c r="D248" s="55"/>
      <c r="E248" s="55"/>
      <c r="F248" s="81" t="s">
        <v>87</v>
      </c>
      <c r="G248" s="81"/>
      <c r="H248" s="55"/>
      <c r="I248" s="82">
        <f>SUM(I241:I247)</f>
        <v>0</v>
      </c>
      <c r="J248" s="55"/>
      <c r="K248" s="82">
        <f>K241+K242+K243+K244+K245+K246+K247</f>
        <v>0</v>
      </c>
      <c r="L248" s="83"/>
    </row>
    <row r="249" spans="1:13" s="54" customFormat="1" ht="15" thickBot="1">
      <c r="A249" s="61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64"/>
    </row>
    <row r="250" spans="1:13" s="54" customFormat="1" ht="14.1">
      <c r="C250" s="60"/>
      <c r="D250" s="55"/>
      <c r="E250" s="55"/>
      <c r="F250" s="55"/>
      <c r="G250" s="55"/>
      <c r="H250" s="55"/>
      <c r="I250" s="55"/>
      <c r="J250" s="55"/>
      <c r="K250" s="55"/>
      <c r="L250" s="55"/>
    </row>
    <row r="251" spans="1:13" ht="14.1" thickBot="1"/>
    <row r="252" spans="1:13" s="54" customFormat="1" ht="15" thickBot="1">
      <c r="B252" s="59"/>
      <c r="C252" s="59"/>
      <c r="D252" s="59"/>
      <c r="E252" s="59"/>
      <c r="F252" s="59"/>
      <c r="G252" s="59"/>
      <c r="H252" s="59"/>
      <c r="I252" s="65" t="s">
        <v>68</v>
      </c>
      <c r="J252" s="59"/>
      <c r="K252" s="197" t="s">
        <v>69</v>
      </c>
      <c r="L252" s="198"/>
    </row>
    <row r="253" spans="1:13" s="54" customFormat="1" ht="26.1">
      <c r="A253" s="66"/>
      <c r="B253" s="67" t="s">
        <v>70</v>
      </c>
      <c r="C253" s="68" t="s">
        <v>71</v>
      </c>
      <c r="D253" s="69" t="s">
        <v>72</v>
      </c>
      <c r="E253" s="70" t="s">
        <v>73</v>
      </c>
      <c r="F253" s="69" t="s">
        <v>74</v>
      </c>
      <c r="G253" s="71"/>
      <c r="I253" s="69" t="s">
        <v>75</v>
      </c>
      <c r="J253" s="55"/>
      <c r="K253" s="69" t="s">
        <v>76</v>
      </c>
      <c r="L253" s="69" t="s">
        <v>77</v>
      </c>
    </row>
    <row r="254" spans="1:13" s="54" customFormat="1" ht="15" customHeight="1">
      <c r="A254" s="66"/>
      <c r="B254" s="121"/>
      <c r="C254" s="122"/>
      <c r="D254" s="123"/>
      <c r="E254" s="72"/>
      <c r="F254" s="73"/>
      <c r="G254" s="74"/>
      <c r="H254" s="124"/>
      <c r="I254" s="123"/>
      <c r="J254" s="125"/>
      <c r="K254" s="123"/>
      <c r="L254" s="123"/>
    </row>
    <row r="255" spans="1:13" s="54" customFormat="1" ht="14.1">
      <c r="A255" s="66"/>
      <c r="B255" s="56"/>
      <c r="C255" s="56"/>
      <c r="D255" s="55"/>
      <c r="E255" s="55"/>
      <c r="F255" s="55"/>
      <c r="G255" s="55"/>
      <c r="H255" s="55"/>
      <c r="I255" s="55"/>
      <c r="J255" s="55"/>
      <c r="K255" s="55"/>
      <c r="L255" s="55"/>
    </row>
    <row r="256" spans="1:13" s="54" customFormat="1" ht="26.1">
      <c r="A256" s="66"/>
      <c r="B256" s="199" t="s">
        <v>78</v>
      </c>
      <c r="C256" s="200"/>
      <c r="D256" s="69" t="s">
        <v>79</v>
      </c>
      <c r="E256" s="70" t="s">
        <v>80</v>
      </c>
      <c r="F256" s="69" t="s">
        <v>81</v>
      </c>
      <c r="G256" s="69" t="s">
        <v>82</v>
      </c>
      <c r="H256" s="55"/>
      <c r="I256" s="69" t="s">
        <v>83</v>
      </c>
      <c r="J256" s="55"/>
      <c r="K256" s="75" t="s">
        <v>84</v>
      </c>
      <c r="L256" s="75" t="s">
        <v>85</v>
      </c>
    </row>
    <row r="257" spans="1:13" s="54" customFormat="1" ht="15" customHeight="1">
      <c r="A257" s="66"/>
      <c r="B257" s="195"/>
      <c r="C257" s="196"/>
      <c r="D257" s="76"/>
      <c r="E257" s="77"/>
      <c r="F257" s="76"/>
      <c r="G257" s="73"/>
      <c r="H257" s="55"/>
      <c r="I257" s="78"/>
      <c r="J257" s="55"/>
      <c r="K257" s="78"/>
      <c r="L257" s="79"/>
    </row>
    <row r="258" spans="1:13" s="54" customFormat="1" ht="15" customHeight="1">
      <c r="A258" s="66"/>
      <c r="B258" s="195"/>
      <c r="C258" s="196"/>
      <c r="D258" s="76"/>
      <c r="E258" s="77"/>
      <c r="F258" s="76"/>
      <c r="G258" s="73"/>
      <c r="H258" s="55"/>
      <c r="I258" s="78"/>
      <c r="J258" s="55"/>
      <c r="K258" s="78"/>
      <c r="L258" s="79"/>
    </row>
    <row r="259" spans="1:13" s="54" customFormat="1" ht="15" customHeight="1">
      <c r="A259" s="66"/>
      <c r="B259" s="195"/>
      <c r="C259" s="196"/>
      <c r="D259" s="76"/>
      <c r="E259" s="77"/>
      <c r="F259" s="76"/>
      <c r="G259" s="73"/>
      <c r="H259" s="55"/>
      <c r="I259" s="78"/>
      <c r="J259" s="55"/>
      <c r="K259" s="78"/>
      <c r="L259" s="79"/>
    </row>
    <row r="260" spans="1:13" s="54" customFormat="1" ht="15" customHeight="1">
      <c r="A260" s="66"/>
      <c r="B260" s="195"/>
      <c r="C260" s="196"/>
      <c r="D260" s="76"/>
      <c r="E260" s="77"/>
      <c r="F260" s="76"/>
      <c r="G260" s="73"/>
      <c r="H260" s="55"/>
      <c r="I260" s="78"/>
      <c r="J260" s="55"/>
      <c r="K260" s="78"/>
      <c r="L260" s="79"/>
    </row>
    <row r="261" spans="1:13" s="54" customFormat="1" ht="15" customHeight="1">
      <c r="A261" s="66"/>
      <c r="B261" s="195"/>
      <c r="C261" s="196"/>
      <c r="D261" s="76"/>
      <c r="E261" s="77"/>
      <c r="F261" s="76"/>
      <c r="G261" s="73"/>
      <c r="H261" s="55"/>
      <c r="I261" s="78"/>
      <c r="J261" s="55"/>
      <c r="K261" s="78"/>
      <c r="L261" s="79"/>
    </row>
    <row r="262" spans="1:13" s="54" customFormat="1" ht="15" customHeight="1">
      <c r="A262" s="66"/>
      <c r="B262" s="195"/>
      <c r="C262" s="196"/>
      <c r="D262" s="76"/>
      <c r="E262" s="77"/>
      <c r="F262" s="76"/>
      <c r="G262" s="73"/>
      <c r="H262" s="55"/>
      <c r="I262" s="78"/>
      <c r="J262" s="55"/>
      <c r="K262" s="78"/>
      <c r="L262" s="79"/>
    </row>
    <row r="263" spans="1:13" s="54" customFormat="1" ht="15" customHeight="1">
      <c r="A263" s="66"/>
      <c r="B263" s="195"/>
      <c r="C263" s="196"/>
      <c r="D263" s="76"/>
      <c r="E263" s="77"/>
      <c r="F263" s="76"/>
      <c r="G263" s="73"/>
      <c r="H263" s="55"/>
      <c r="I263" s="78"/>
      <c r="J263" s="55"/>
      <c r="K263" s="78"/>
      <c r="L263" s="79"/>
    </row>
    <row r="264" spans="1:13" s="54" customFormat="1" ht="14.1">
      <c r="A264" s="66"/>
      <c r="B264" s="80" t="s">
        <v>86</v>
      </c>
      <c r="C264" s="55"/>
      <c r="D264" s="55"/>
      <c r="E264" s="55"/>
      <c r="F264" s="81" t="s">
        <v>87</v>
      </c>
      <c r="G264" s="81"/>
      <c r="H264" s="55"/>
      <c r="I264" s="82">
        <f>SUM(I257:I263)</f>
        <v>0</v>
      </c>
      <c r="J264" s="55"/>
      <c r="K264" s="82">
        <f>K257+K258+K259+K260+K261+K262+K263</f>
        <v>0</v>
      </c>
      <c r="L264" s="83"/>
    </row>
    <row r="265" spans="1:13" s="54" customFormat="1" ht="15" thickBot="1">
      <c r="A265" s="61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64"/>
    </row>
    <row r="266" spans="1:13" s="54" customFormat="1" ht="15" thickBot="1"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83"/>
    </row>
    <row r="267" spans="1:13" s="54" customFormat="1" ht="15" thickBot="1">
      <c r="B267" s="55"/>
      <c r="C267" s="55"/>
      <c r="D267" s="55"/>
      <c r="E267" s="55"/>
      <c r="F267" s="55"/>
      <c r="G267" s="55"/>
      <c r="H267" s="55"/>
      <c r="I267" s="65" t="s">
        <v>68</v>
      </c>
      <c r="J267" s="55"/>
      <c r="K267" s="197" t="s">
        <v>69</v>
      </c>
      <c r="L267" s="198"/>
    </row>
    <row r="268" spans="1:13" s="54" customFormat="1" ht="26.1">
      <c r="A268" s="66"/>
      <c r="B268" s="67" t="s">
        <v>70</v>
      </c>
      <c r="C268" s="68" t="s">
        <v>71</v>
      </c>
      <c r="D268" s="69" t="s">
        <v>72</v>
      </c>
      <c r="E268" s="70" t="s">
        <v>73</v>
      </c>
      <c r="F268" s="69" t="s">
        <v>74</v>
      </c>
      <c r="G268" s="71"/>
      <c r="I268" s="69" t="s">
        <v>88</v>
      </c>
      <c r="J268" s="55"/>
      <c r="K268" s="69" t="s">
        <v>76</v>
      </c>
      <c r="L268" s="69" t="s">
        <v>77</v>
      </c>
    </row>
    <row r="269" spans="1:13" s="54" customFormat="1" ht="15" customHeight="1">
      <c r="A269" s="66"/>
      <c r="B269" s="121"/>
      <c r="C269" s="122"/>
      <c r="D269" s="123"/>
      <c r="E269" s="72"/>
      <c r="F269" s="73"/>
      <c r="G269" s="74"/>
      <c r="H269" s="124"/>
      <c r="I269" s="123"/>
      <c r="J269" s="125"/>
      <c r="K269" s="123"/>
      <c r="L269" s="123"/>
    </row>
    <row r="270" spans="1:13" s="54" customFormat="1" ht="14.1">
      <c r="A270" s="66"/>
      <c r="B270" s="56"/>
      <c r="C270" s="56"/>
      <c r="D270" s="55"/>
      <c r="E270" s="55"/>
      <c r="F270" s="55"/>
      <c r="G270" s="55"/>
      <c r="H270" s="55"/>
      <c r="I270" s="55"/>
      <c r="J270" s="55"/>
      <c r="K270" s="55"/>
      <c r="L270" s="55"/>
    </row>
    <row r="271" spans="1:13" s="54" customFormat="1" ht="24" customHeight="1">
      <c r="A271" s="66"/>
      <c r="B271" s="199" t="s">
        <v>78</v>
      </c>
      <c r="C271" s="200"/>
      <c r="D271" s="69" t="s">
        <v>79</v>
      </c>
      <c r="E271" s="70" t="s">
        <v>80</v>
      </c>
      <c r="F271" s="69" t="s">
        <v>81</v>
      </c>
      <c r="G271" s="69" t="s">
        <v>82</v>
      </c>
      <c r="H271" s="55"/>
      <c r="I271" s="75" t="s">
        <v>83</v>
      </c>
      <c r="J271" s="55"/>
      <c r="K271" s="75" t="s">
        <v>84</v>
      </c>
      <c r="L271" s="75" t="s">
        <v>85</v>
      </c>
    </row>
    <row r="272" spans="1:13" s="54" customFormat="1" ht="15" customHeight="1">
      <c r="A272" s="66"/>
      <c r="B272" s="195"/>
      <c r="C272" s="196"/>
      <c r="D272" s="76"/>
      <c r="E272" s="77"/>
      <c r="F272" s="76"/>
      <c r="G272" s="73"/>
      <c r="H272" s="55"/>
      <c r="I272" s="78"/>
      <c r="J272" s="55"/>
      <c r="K272" s="78"/>
      <c r="L272" s="79"/>
    </row>
    <row r="273" spans="1:13" s="54" customFormat="1" ht="15" customHeight="1">
      <c r="A273" s="66"/>
      <c r="B273" s="195"/>
      <c r="C273" s="196"/>
      <c r="D273" s="76"/>
      <c r="E273" s="77"/>
      <c r="F273" s="76"/>
      <c r="G273" s="73"/>
      <c r="H273" s="55"/>
      <c r="I273" s="78"/>
      <c r="J273" s="55"/>
      <c r="K273" s="78"/>
      <c r="L273" s="79"/>
    </row>
    <row r="274" spans="1:13" s="54" customFormat="1" ht="15" customHeight="1">
      <c r="A274" s="66"/>
      <c r="B274" s="195"/>
      <c r="C274" s="196"/>
      <c r="D274" s="76"/>
      <c r="E274" s="77"/>
      <c r="F274" s="76"/>
      <c r="G274" s="73"/>
      <c r="H274" s="55"/>
      <c r="I274" s="78"/>
      <c r="J274" s="55"/>
      <c r="K274" s="78"/>
      <c r="L274" s="79"/>
    </row>
    <row r="275" spans="1:13" s="54" customFormat="1" ht="15" customHeight="1">
      <c r="A275" s="66"/>
      <c r="B275" s="195"/>
      <c r="C275" s="196"/>
      <c r="D275" s="76"/>
      <c r="E275" s="77"/>
      <c r="F275" s="76"/>
      <c r="G275" s="73"/>
      <c r="H275" s="55"/>
      <c r="I275" s="78"/>
      <c r="J275" s="55"/>
      <c r="K275" s="78"/>
      <c r="L275" s="79"/>
    </row>
    <row r="276" spans="1:13" s="54" customFormat="1" ht="15" customHeight="1">
      <c r="A276" s="66"/>
      <c r="B276" s="195"/>
      <c r="C276" s="196"/>
      <c r="D276" s="76"/>
      <c r="E276" s="77"/>
      <c r="F276" s="76"/>
      <c r="G276" s="73"/>
      <c r="H276" s="55"/>
      <c r="I276" s="78"/>
      <c r="J276" s="55"/>
      <c r="K276" s="78"/>
      <c r="L276" s="79"/>
    </row>
    <row r="277" spans="1:13" s="54" customFormat="1" ht="15" customHeight="1">
      <c r="A277" s="66"/>
      <c r="B277" s="195"/>
      <c r="C277" s="196"/>
      <c r="D277" s="76"/>
      <c r="E277" s="77"/>
      <c r="F277" s="76"/>
      <c r="G277" s="73"/>
      <c r="H277" s="55"/>
      <c r="I277" s="78"/>
      <c r="J277" s="55"/>
      <c r="K277" s="78"/>
      <c r="L277" s="79"/>
    </row>
    <row r="278" spans="1:13" s="54" customFormat="1" ht="15" customHeight="1">
      <c r="A278" s="66"/>
      <c r="B278" s="195"/>
      <c r="C278" s="196"/>
      <c r="D278" s="76"/>
      <c r="E278" s="77"/>
      <c r="F278" s="76"/>
      <c r="G278" s="73"/>
      <c r="H278" s="55"/>
      <c r="I278" s="78"/>
      <c r="J278" s="55"/>
      <c r="K278" s="78"/>
      <c r="L278" s="79"/>
    </row>
    <row r="279" spans="1:13" s="54" customFormat="1" ht="14.1">
      <c r="A279" s="66"/>
      <c r="B279" s="80" t="s">
        <v>86</v>
      </c>
      <c r="C279" s="55"/>
      <c r="D279" s="55"/>
      <c r="E279" s="55"/>
      <c r="F279" s="81" t="s">
        <v>87</v>
      </c>
      <c r="G279" s="81"/>
      <c r="H279" s="55"/>
      <c r="I279" s="82">
        <f>SUM(I272:I278)</f>
        <v>0</v>
      </c>
      <c r="J279" s="55"/>
      <c r="K279" s="82">
        <f>K272+K273+K274+K275+K276+K277+K278</f>
        <v>0</v>
      </c>
      <c r="L279" s="83"/>
    </row>
    <row r="280" spans="1:13" s="54" customFormat="1" ht="15" thickBot="1">
      <c r="A280" s="61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64"/>
    </row>
    <row r="281" spans="1:13" s="54" customFormat="1" ht="15" thickBot="1"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83"/>
    </row>
    <row r="282" spans="1:13" s="54" customFormat="1" ht="15" thickBot="1">
      <c r="B282" s="55"/>
      <c r="C282" s="55"/>
      <c r="D282" s="55"/>
      <c r="E282" s="55"/>
      <c r="F282" s="55"/>
      <c r="G282" s="55"/>
      <c r="H282" s="55"/>
      <c r="I282" s="65" t="s">
        <v>68</v>
      </c>
      <c r="J282" s="55"/>
      <c r="K282" s="197" t="s">
        <v>69</v>
      </c>
      <c r="L282" s="198"/>
    </row>
    <row r="283" spans="1:13" s="54" customFormat="1" ht="26.1">
      <c r="A283" s="66"/>
      <c r="B283" s="67" t="s">
        <v>70</v>
      </c>
      <c r="C283" s="68" t="s">
        <v>71</v>
      </c>
      <c r="D283" s="69" t="s">
        <v>72</v>
      </c>
      <c r="E283" s="70" t="s">
        <v>73</v>
      </c>
      <c r="F283" s="69" t="s">
        <v>74</v>
      </c>
      <c r="G283" s="71"/>
      <c r="I283" s="69" t="s">
        <v>75</v>
      </c>
      <c r="J283" s="55"/>
      <c r="K283" s="69" t="s">
        <v>76</v>
      </c>
      <c r="L283" s="69" t="s">
        <v>77</v>
      </c>
    </row>
    <row r="284" spans="1:13" s="54" customFormat="1" ht="14.1">
      <c r="A284" s="66"/>
      <c r="B284" s="121"/>
      <c r="C284" s="122"/>
      <c r="D284" s="123"/>
      <c r="E284" s="72"/>
      <c r="F284" s="73"/>
      <c r="G284" s="74"/>
      <c r="H284" s="124"/>
      <c r="I284" s="123"/>
      <c r="J284" s="125"/>
      <c r="K284" s="123"/>
      <c r="L284" s="123"/>
    </row>
    <row r="285" spans="1:13" s="54" customFormat="1" ht="14.1">
      <c r="A285" s="66"/>
      <c r="B285" s="56"/>
      <c r="C285" s="56"/>
      <c r="D285" s="55"/>
      <c r="E285" s="55"/>
      <c r="F285" s="55"/>
      <c r="G285" s="55"/>
      <c r="H285" s="55"/>
      <c r="I285" s="55"/>
      <c r="J285" s="55"/>
      <c r="K285" s="55"/>
      <c r="L285" s="55"/>
    </row>
    <row r="286" spans="1:13" s="54" customFormat="1" ht="24" customHeight="1">
      <c r="A286" s="66"/>
      <c r="B286" s="199" t="s">
        <v>78</v>
      </c>
      <c r="C286" s="200"/>
      <c r="D286" s="69" t="s">
        <v>79</v>
      </c>
      <c r="E286" s="70" t="s">
        <v>80</v>
      </c>
      <c r="F286" s="69" t="s">
        <v>81</v>
      </c>
      <c r="G286" s="69" t="s">
        <v>82</v>
      </c>
      <c r="H286" s="55"/>
      <c r="I286" s="75" t="s">
        <v>83</v>
      </c>
      <c r="J286" s="55"/>
      <c r="K286" s="75" t="s">
        <v>84</v>
      </c>
      <c r="L286" s="75" t="s">
        <v>85</v>
      </c>
    </row>
    <row r="287" spans="1:13" s="54" customFormat="1" ht="14.1">
      <c r="A287" s="66"/>
      <c r="B287" s="195"/>
      <c r="C287" s="196"/>
      <c r="D287" s="76"/>
      <c r="E287" s="77"/>
      <c r="F287" s="76"/>
      <c r="G287" s="73"/>
      <c r="H287" s="55"/>
      <c r="I287" s="78"/>
      <c r="J287" s="55"/>
      <c r="K287" s="78"/>
      <c r="L287" s="79"/>
    </row>
    <row r="288" spans="1:13" s="54" customFormat="1" ht="14.1">
      <c r="A288" s="66"/>
      <c r="B288" s="195"/>
      <c r="C288" s="196"/>
      <c r="D288" s="76"/>
      <c r="E288" s="77"/>
      <c r="F288" s="76"/>
      <c r="G288" s="73"/>
      <c r="H288" s="55"/>
      <c r="I288" s="78"/>
      <c r="J288" s="55"/>
      <c r="K288" s="78"/>
      <c r="L288" s="79"/>
    </row>
    <row r="289" spans="1:13" s="54" customFormat="1" ht="14.1">
      <c r="A289" s="66"/>
      <c r="B289" s="195"/>
      <c r="C289" s="196"/>
      <c r="D289" s="76"/>
      <c r="E289" s="77"/>
      <c r="F289" s="76"/>
      <c r="G289" s="73"/>
      <c r="H289" s="55"/>
      <c r="I289" s="78"/>
      <c r="J289" s="55"/>
      <c r="K289" s="78"/>
      <c r="L289" s="79"/>
    </row>
    <row r="290" spans="1:13" s="54" customFormat="1" ht="14.1">
      <c r="A290" s="66"/>
      <c r="B290" s="195"/>
      <c r="C290" s="196"/>
      <c r="D290" s="76"/>
      <c r="E290" s="77"/>
      <c r="F290" s="76"/>
      <c r="G290" s="73"/>
      <c r="H290" s="55"/>
      <c r="I290" s="78"/>
      <c r="J290" s="55"/>
      <c r="K290" s="78"/>
      <c r="L290" s="79"/>
    </row>
    <row r="291" spans="1:13" s="54" customFormat="1" ht="14.1">
      <c r="A291" s="66"/>
      <c r="B291" s="195"/>
      <c r="C291" s="196"/>
      <c r="D291" s="76"/>
      <c r="E291" s="77"/>
      <c r="F291" s="76"/>
      <c r="G291" s="73"/>
      <c r="H291" s="55"/>
      <c r="I291" s="78"/>
      <c r="J291" s="55"/>
      <c r="K291" s="78"/>
      <c r="L291" s="79"/>
    </row>
    <row r="292" spans="1:13" s="54" customFormat="1" ht="14.1">
      <c r="A292" s="66"/>
      <c r="B292" s="195"/>
      <c r="C292" s="196"/>
      <c r="D292" s="76"/>
      <c r="E292" s="77"/>
      <c r="F292" s="76"/>
      <c r="G292" s="73"/>
      <c r="H292" s="55"/>
      <c r="I292" s="78"/>
      <c r="J292" s="55"/>
      <c r="K292" s="78"/>
      <c r="L292" s="79"/>
    </row>
    <row r="293" spans="1:13" s="54" customFormat="1" ht="14.1">
      <c r="A293" s="66"/>
      <c r="B293" s="195"/>
      <c r="C293" s="196"/>
      <c r="D293" s="76"/>
      <c r="E293" s="77"/>
      <c r="F293" s="76"/>
      <c r="G293" s="73"/>
      <c r="H293" s="55"/>
      <c r="I293" s="78"/>
      <c r="J293" s="55"/>
      <c r="K293" s="78"/>
      <c r="L293" s="79"/>
    </row>
    <row r="294" spans="1:13" s="54" customFormat="1" ht="14.1">
      <c r="A294" s="66"/>
      <c r="B294" s="80" t="s">
        <v>86</v>
      </c>
      <c r="C294" s="55"/>
      <c r="D294" s="55"/>
      <c r="E294" s="55"/>
      <c r="F294" s="81" t="s">
        <v>87</v>
      </c>
      <c r="G294" s="81"/>
      <c r="H294" s="55"/>
      <c r="I294" s="82">
        <f>SUM(I287:I293)</f>
        <v>0</v>
      </c>
      <c r="J294" s="55"/>
      <c r="K294" s="82">
        <f>K287+K288+K289+K290+K291+K292+K293</f>
        <v>0</v>
      </c>
      <c r="L294" s="83"/>
    </row>
    <row r="295" spans="1:13" s="54" customFormat="1" ht="15" thickBot="1">
      <c r="A295" s="61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64"/>
    </row>
    <row r="296" spans="1:13" s="54" customFormat="1" ht="15" thickBot="1"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83"/>
    </row>
    <row r="297" spans="1:13" s="54" customFormat="1" ht="15" thickBot="1">
      <c r="B297" s="59"/>
      <c r="C297" s="59"/>
      <c r="D297" s="59"/>
      <c r="E297" s="59"/>
      <c r="F297" s="59"/>
      <c r="G297" s="59"/>
      <c r="H297" s="59"/>
      <c r="I297" s="65" t="s">
        <v>68</v>
      </c>
      <c r="J297" s="59"/>
      <c r="K297" s="197" t="s">
        <v>69</v>
      </c>
      <c r="L297" s="198"/>
    </row>
    <row r="298" spans="1:13" s="54" customFormat="1" ht="26.1">
      <c r="A298" s="66"/>
      <c r="B298" s="67" t="s">
        <v>70</v>
      </c>
      <c r="C298" s="68" t="s">
        <v>71</v>
      </c>
      <c r="D298" s="69" t="s">
        <v>72</v>
      </c>
      <c r="E298" s="70" t="s">
        <v>73</v>
      </c>
      <c r="F298" s="69" t="s">
        <v>74</v>
      </c>
      <c r="G298" s="71"/>
      <c r="I298" s="69" t="s">
        <v>75</v>
      </c>
      <c r="J298" s="55"/>
      <c r="K298" s="69" t="s">
        <v>76</v>
      </c>
      <c r="L298" s="69" t="s">
        <v>77</v>
      </c>
    </row>
    <row r="299" spans="1:13" s="54" customFormat="1" ht="15" customHeight="1">
      <c r="A299" s="66"/>
      <c r="B299" s="121"/>
      <c r="C299" s="122"/>
      <c r="D299" s="123"/>
      <c r="E299" s="72"/>
      <c r="F299" s="73"/>
      <c r="G299" s="74"/>
      <c r="H299" s="124"/>
      <c r="I299" s="123"/>
      <c r="J299" s="125"/>
      <c r="K299" s="123"/>
      <c r="L299" s="123"/>
    </row>
    <row r="300" spans="1:13" s="54" customFormat="1" ht="14.1">
      <c r="A300" s="66"/>
      <c r="B300" s="56"/>
      <c r="C300" s="56"/>
      <c r="D300" s="55"/>
      <c r="E300" s="55"/>
      <c r="F300" s="55"/>
      <c r="G300" s="55"/>
      <c r="H300" s="55"/>
      <c r="I300" s="55"/>
      <c r="J300" s="55"/>
      <c r="K300" s="55"/>
      <c r="L300" s="55"/>
    </row>
    <row r="301" spans="1:13" s="54" customFormat="1" ht="24" customHeight="1">
      <c r="A301" s="66"/>
      <c r="B301" s="199" t="s">
        <v>78</v>
      </c>
      <c r="C301" s="200"/>
      <c r="D301" s="69" t="s">
        <v>79</v>
      </c>
      <c r="E301" s="70" t="s">
        <v>80</v>
      </c>
      <c r="F301" s="69" t="s">
        <v>81</v>
      </c>
      <c r="G301" s="69" t="s">
        <v>82</v>
      </c>
      <c r="H301" s="55"/>
      <c r="I301" s="69" t="s">
        <v>83</v>
      </c>
      <c r="J301" s="55"/>
      <c r="K301" s="75" t="s">
        <v>84</v>
      </c>
      <c r="L301" s="75" t="s">
        <v>85</v>
      </c>
    </row>
    <row r="302" spans="1:13" s="54" customFormat="1" ht="15" customHeight="1">
      <c r="A302" s="66"/>
      <c r="B302" s="195"/>
      <c r="C302" s="196"/>
      <c r="D302" s="76"/>
      <c r="E302" s="77"/>
      <c r="F302" s="76"/>
      <c r="G302" s="73"/>
      <c r="H302" s="55"/>
      <c r="I302" s="78"/>
      <c r="J302" s="55"/>
      <c r="K302" s="78"/>
      <c r="L302" s="79"/>
    </row>
    <row r="303" spans="1:13" s="54" customFormat="1" ht="15" customHeight="1">
      <c r="A303" s="66"/>
      <c r="B303" s="195"/>
      <c r="C303" s="196"/>
      <c r="D303" s="76"/>
      <c r="E303" s="77"/>
      <c r="F303" s="76"/>
      <c r="G303" s="73"/>
      <c r="H303" s="55"/>
      <c r="I303" s="78"/>
      <c r="J303" s="55"/>
      <c r="K303" s="78"/>
      <c r="L303" s="79"/>
    </row>
    <row r="304" spans="1:13" s="54" customFormat="1" ht="15" customHeight="1">
      <c r="A304" s="66"/>
      <c r="B304" s="195"/>
      <c r="C304" s="196"/>
      <c r="D304" s="76"/>
      <c r="E304" s="77"/>
      <c r="F304" s="76"/>
      <c r="G304" s="73"/>
      <c r="H304" s="55"/>
      <c r="I304" s="78"/>
      <c r="J304" s="55"/>
      <c r="K304" s="78"/>
      <c r="L304" s="79"/>
    </row>
    <row r="305" spans="1:13" s="54" customFormat="1" ht="15" customHeight="1">
      <c r="A305" s="66"/>
      <c r="B305" s="195"/>
      <c r="C305" s="196"/>
      <c r="D305" s="76"/>
      <c r="E305" s="77"/>
      <c r="F305" s="76"/>
      <c r="G305" s="73"/>
      <c r="H305" s="55"/>
      <c r="I305" s="78"/>
      <c r="J305" s="55"/>
      <c r="K305" s="78"/>
      <c r="L305" s="79"/>
    </row>
    <row r="306" spans="1:13" s="54" customFormat="1" ht="15" customHeight="1">
      <c r="A306" s="66"/>
      <c r="B306" s="195"/>
      <c r="C306" s="196"/>
      <c r="D306" s="76"/>
      <c r="E306" s="77"/>
      <c r="F306" s="76"/>
      <c r="G306" s="73"/>
      <c r="H306" s="55"/>
      <c r="I306" s="78"/>
      <c r="J306" s="55"/>
      <c r="K306" s="78"/>
      <c r="L306" s="79"/>
    </row>
    <row r="307" spans="1:13" s="54" customFormat="1" ht="15" customHeight="1">
      <c r="A307" s="66"/>
      <c r="B307" s="195"/>
      <c r="C307" s="196"/>
      <c r="D307" s="76"/>
      <c r="E307" s="77"/>
      <c r="F307" s="76"/>
      <c r="G307" s="73"/>
      <c r="H307" s="55"/>
      <c r="I307" s="78"/>
      <c r="J307" s="55"/>
      <c r="K307" s="78"/>
      <c r="L307" s="79"/>
    </row>
    <row r="308" spans="1:13" s="54" customFormat="1" ht="15" customHeight="1">
      <c r="A308" s="66"/>
      <c r="B308" s="195"/>
      <c r="C308" s="196"/>
      <c r="D308" s="76"/>
      <c r="E308" s="77"/>
      <c r="F308" s="76"/>
      <c r="G308" s="73"/>
      <c r="H308" s="55"/>
      <c r="I308" s="78"/>
      <c r="J308" s="55"/>
      <c r="K308" s="78"/>
      <c r="L308" s="79"/>
    </row>
    <row r="309" spans="1:13" s="54" customFormat="1" ht="14.1">
      <c r="A309" s="66"/>
      <c r="B309" s="80" t="s">
        <v>86</v>
      </c>
      <c r="C309" s="55"/>
      <c r="D309" s="55"/>
      <c r="E309" s="55"/>
      <c r="F309" s="81" t="s">
        <v>87</v>
      </c>
      <c r="G309" s="81"/>
      <c r="H309" s="55"/>
      <c r="I309" s="82">
        <f>SUM(I302:I308)</f>
        <v>0</v>
      </c>
      <c r="J309" s="55"/>
      <c r="K309" s="82">
        <f>K302+K303+K304+K305+K306+K307+K308</f>
        <v>0</v>
      </c>
      <c r="L309" s="83"/>
    </row>
    <row r="310" spans="1:13" s="54" customFormat="1" ht="15" thickBot="1">
      <c r="A310" s="61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64"/>
    </row>
    <row r="311" spans="1:13" s="54" customFormat="1" ht="15" thickBot="1">
      <c r="C311" s="60"/>
      <c r="D311" s="55"/>
      <c r="E311" s="55"/>
      <c r="F311" s="55"/>
      <c r="G311" s="55"/>
      <c r="H311" s="55"/>
      <c r="I311" s="55"/>
      <c r="J311" s="55"/>
      <c r="K311" s="55"/>
      <c r="L311" s="55"/>
    </row>
    <row r="312" spans="1:13" s="54" customFormat="1" ht="15" thickBot="1">
      <c r="B312" s="59"/>
      <c r="C312" s="59"/>
      <c r="D312" s="59"/>
      <c r="E312" s="59"/>
      <c r="F312" s="59"/>
      <c r="G312" s="59"/>
      <c r="H312" s="59"/>
      <c r="I312" s="65" t="s">
        <v>68</v>
      </c>
      <c r="J312" s="59"/>
      <c r="K312" s="197" t="s">
        <v>69</v>
      </c>
      <c r="L312" s="198"/>
    </row>
    <row r="313" spans="1:13" s="54" customFormat="1" ht="26.1">
      <c r="A313" s="66"/>
      <c r="B313" s="67" t="s">
        <v>70</v>
      </c>
      <c r="C313" s="68" t="s">
        <v>71</v>
      </c>
      <c r="D313" s="69" t="s">
        <v>72</v>
      </c>
      <c r="E313" s="70" t="s">
        <v>73</v>
      </c>
      <c r="F313" s="69" t="s">
        <v>74</v>
      </c>
      <c r="G313" s="71"/>
      <c r="I313" s="69" t="s">
        <v>75</v>
      </c>
      <c r="J313" s="55"/>
      <c r="K313" s="69" t="s">
        <v>76</v>
      </c>
      <c r="L313" s="69" t="s">
        <v>77</v>
      </c>
    </row>
    <row r="314" spans="1:13" s="54" customFormat="1" ht="15" customHeight="1">
      <c r="A314" s="66"/>
      <c r="B314" s="121"/>
      <c r="C314" s="122"/>
      <c r="D314" s="123"/>
      <c r="E314" s="72"/>
      <c r="F314" s="73"/>
      <c r="G314" s="74"/>
      <c r="H314" s="124"/>
      <c r="I314" s="123"/>
      <c r="J314" s="125"/>
      <c r="K314" s="123"/>
      <c r="L314" s="123"/>
    </row>
    <row r="315" spans="1:13" s="54" customFormat="1" ht="14.1">
      <c r="A315" s="66"/>
      <c r="B315" s="56"/>
      <c r="C315" s="56"/>
      <c r="D315" s="55"/>
      <c r="E315" s="55"/>
      <c r="F315" s="55"/>
      <c r="G315" s="55"/>
      <c r="H315" s="55"/>
      <c r="I315" s="55"/>
      <c r="J315" s="55"/>
      <c r="K315" s="55"/>
      <c r="L315" s="55"/>
    </row>
    <row r="316" spans="1:13" s="54" customFormat="1" ht="26.1">
      <c r="A316" s="66"/>
      <c r="B316" s="199" t="s">
        <v>78</v>
      </c>
      <c r="C316" s="200"/>
      <c r="D316" s="69" t="s">
        <v>79</v>
      </c>
      <c r="E316" s="70" t="s">
        <v>80</v>
      </c>
      <c r="F316" s="69" t="s">
        <v>81</v>
      </c>
      <c r="G316" s="69" t="s">
        <v>82</v>
      </c>
      <c r="H316" s="55"/>
      <c r="I316" s="69" t="s">
        <v>83</v>
      </c>
      <c r="J316" s="55"/>
      <c r="K316" s="75" t="s">
        <v>84</v>
      </c>
      <c r="L316" s="75" t="s">
        <v>85</v>
      </c>
    </row>
    <row r="317" spans="1:13" s="54" customFormat="1" ht="15" customHeight="1">
      <c r="A317" s="66"/>
      <c r="B317" s="195"/>
      <c r="C317" s="196"/>
      <c r="D317" s="76"/>
      <c r="E317" s="77"/>
      <c r="F317" s="76"/>
      <c r="G317" s="73"/>
      <c r="H317" s="55"/>
      <c r="I317" s="78"/>
      <c r="J317" s="55"/>
      <c r="K317" s="78"/>
      <c r="L317" s="79"/>
    </row>
    <row r="318" spans="1:13" s="54" customFormat="1" ht="15" customHeight="1">
      <c r="A318" s="66"/>
      <c r="B318" s="195"/>
      <c r="C318" s="196"/>
      <c r="D318" s="76"/>
      <c r="E318" s="77"/>
      <c r="F318" s="76"/>
      <c r="G318" s="73"/>
      <c r="H318" s="55"/>
      <c r="I318" s="78"/>
      <c r="J318" s="55"/>
      <c r="K318" s="78"/>
      <c r="L318" s="79"/>
    </row>
    <row r="319" spans="1:13" s="54" customFormat="1" ht="15" customHeight="1">
      <c r="A319" s="66"/>
      <c r="B319" s="195"/>
      <c r="C319" s="196"/>
      <c r="D319" s="76"/>
      <c r="E319" s="77"/>
      <c r="F319" s="76"/>
      <c r="G319" s="73"/>
      <c r="H319" s="55"/>
      <c r="I319" s="78"/>
      <c r="J319" s="55"/>
      <c r="K319" s="78"/>
      <c r="L319" s="79"/>
    </row>
    <row r="320" spans="1:13" s="54" customFormat="1" ht="15" customHeight="1">
      <c r="A320" s="66"/>
      <c r="B320" s="195"/>
      <c r="C320" s="196"/>
      <c r="D320" s="76"/>
      <c r="E320" s="77"/>
      <c r="F320" s="76"/>
      <c r="G320" s="73"/>
      <c r="H320" s="55"/>
      <c r="I320" s="78"/>
      <c r="J320" s="55"/>
      <c r="K320" s="78"/>
      <c r="L320" s="79"/>
    </row>
    <row r="321" spans="1:13" s="54" customFormat="1" ht="15" customHeight="1">
      <c r="A321" s="66"/>
      <c r="B321" s="195"/>
      <c r="C321" s="196"/>
      <c r="D321" s="76"/>
      <c r="E321" s="77"/>
      <c r="F321" s="76"/>
      <c r="G321" s="73"/>
      <c r="H321" s="55"/>
      <c r="I321" s="78"/>
      <c r="J321" s="55"/>
      <c r="K321" s="78"/>
      <c r="L321" s="79"/>
    </row>
    <row r="322" spans="1:13" s="54" customFormat="1" ht="15" customHeight="1">
      <c r="A322" s="66"/>
      <c r="B322" s="195"/>
      <c r="C322" s="196"/>
      <c r="D322" s="76"/>
      <c r="E322" s="77"/>
      <c r="F322" s="76"/>
      <c r="G322" s="73"/>
      <c r="H322" s="55"/>
      <c r="I322" s="78"/>
      <c r="J322" s="55"/>
      <c r="K322" s="78"/>
      <c r="L322" s="79"/>
    </row>
    <row r="323" spans="1:13" s="54" customFormat="1" ht="15" customHeight="1">
      <c r="A323" s="66"/>
      <c r="B323" s="195"/>
      <c r="C323" s="196"/>
      <c r="D323" s="76"/>
      <c r="E323" s="77"/>
      <c r="F323" s="76"/>
      <c r="G323" s="73"/>
      <c r="H323" s="55"/>
      <c r="I323" s="78"/>
      <c r="J323" s="55"/>
      <c r="K323" s="78"/>
      <c r="L323" s="79"/>
    </row>
    <row r="324" spans="1:13" s="54" customFormat="1" ht="14.1">
      <c r="A324" s="66"/>
      <c r="B324" s="80" t="s">
        <v>86</v>
      </c>
      <c r="C324" s="55"/>
      <c r="D324" s="55"/>
      <c r="E324" s="55"/>
      <c r="F324" s="81" t="s">
        <v>87</v>
      </c>
      <c r="G324" s="81"/>
      <c r="H324" s="55"/>
      <c r="I324" s="82">
        <f>SUM(I317:I323)</f>
        <v>0</v>
      </c>
      <c r="J324" s="55"/>
      <c r="K324" s="82">
        <f>K317+K318+K319+K320+K321+K322+K323</f>
        <v>0</v>
      </c>
      <c r="L324" s="83"/>
    </row>
    <row r="325" spans="1:13" s="54" customFormat="1" ht="15" thickBot="1">
      <c r="A325" s="61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64"/>
    </row>
    <row r="326" spans="1:13" s="54" customFormat="1" ht="15" thickBot="1"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83"/>
    </row>
    <row r="327" spans="1:13" s="54" customFormat="1" ht="15" thickBot="1">
      <c r="B327" s="55"/>
      <c r="C327" s="55"/>
      <c r="D327" s="55"/>
      <c r="E327" s="55"/>
      <c r="F327" s="55"/>
      <c r="G327" s="55"/>
      <c r="H327" s="55"/>
      <c r="I327" s="65" t="s">
        <v>68</v>
      </c>
      <c r="J327" s="55"/>
      <c r="K327" s="197" t="s">
        <v>69</v>
      </c>
      <c r="L327" s="198"/>
    </row>
    <row r="328" spans="1:13" s="54" customFormat="1" ht="26.1">
      <c r="A328" s="66"/>
      <c r="B328" s="67" t="s">
        <v>70</v>
      </c>
      <c r="C328" s="68" t="s">
        <v>71</v>
      </c>
      <c r="D328" s="69" t="s">
        <v>72</v>
      </c>
      <c r="E328" s="70" t="s">
        <v>73</v>
      </c>
      <c r="F328" s="69" t="s">
        <v>74</v>
      </c>
      <c r="G328" s="71"/>
      <c r="I328" s="69" t="s">
        <v>88</v>
      </c>
      <c r="J328" s="55"/>
      <c r="K328" s="69" t="s">
        <v>76</v>
      </c>
      <c r="L328" s="69" t="s">
        <v>77</v>
      </c>
    </row>
    <row r="329" spans="1:13" s="54" customFormat="1" ht="15" customHeight="1">
      <c r="A329" s="66"/>
      <c r="B329" s="121"/>
      <c r="C329" s="122"/>
      <c r="D329" s="123"/>
      <c r="E329" s="72"/>
      <c r="F329" s="73"/>
      <c r="G329" s="74"/>
      <c r="H329" s="124"/>
      <c r="I329" s="123"/>
      <c r="J329" s="125"/>
      <c r="K329" s="123"/>
      <c r="L329" s="123"/>
    </row>
    <row r="330" spans="1:13" s="54" customFormat="1" ht="14.1">
      <c r="A330" s="66"/>
      <c r="B330" s="56"/>
      <c r="C330" s="56"/>
      <c r="D330" s="55"/>
      <c r="E330" s="55"/>
      <c r="F330" s="55"/>
      <c r="G330" s="55"/>
      <c r="H330" s="55"/>
      <c r="I330" s="55"/>
      <c r="J330" s="55"/>
      <c r="K330" s="55"/>
      <c r="L330" s="55"/>
    </row>
    <row r="331" spans="1:13" s="54" customFormat="1" ht="24" customHeight="1">
      <c r="A331" s="66"/>
      <c r="B331" s="199" t="s">
        <v>78</v>
      </c>
      <c r="C331" s="200"/>
      <c r="D331" s="69" t="s">
        <v>79</v>
      </c>
      <c r="E331" s="70" t="s">
        <v>80</v>
      </c>
      <c r="F331" s="69" t="s">
        <v>81</v>
      </c>
      <c r="G331" s="69" t="s">
        <v>82</v>
      </c>
      <c r="H331" s="55"/>
      <c r="I331" s="75" t="s">
        <v>83</v>
      </c>
      <c r="J331" s="55"/>
      <c r="K331" s="75" t="s">
        <v>84</v>
      </c>
      <c r="L331" s="75" t="s">
        <v>85</v>
      </c>
    </row>
    <row r="332" spans="1:13" s="54" customFormat="1" ht="15" customHeight="1">
      <c r="A332" s="66"/>
      <c r="B332" s="195"/>
      <c r="C332" s="196"/>
      <c r="D332" s="76"/>
      <c r="E332" s="77"/>
      <c r="F332" s="76"/>
      <c r="G332" s="73"/>
      <c r="H332" s="55"/>
      <c r="I332" s="78"/>
      <c r="J332" s="55"/>
      <c r="K332" s="78"/>
      <c r="L332" s="79"/>
    </row>
    <row r="333" spans="1:13" s="54" customFormat="1" ht="15" customHeight="1">
      <c r="A333" s="66"/>
      <c r="B333" s="195"/>
      <c r="C333" s="196"/>
      <c r="D333" s="76"/>
      <c r="E333" s="77"/>
      <c r="F333" s="76"/>
      <c r="G333" s="73"/>
      <c r="H333" s="55"/>
      <c r="I333" s="78"/>
      <c r="J333" s="55"/>
      <c r="K333" s="78"/>
      <c r="L333" s="79"/>
    </row>
    <row r="334" spans="1:13" s="54" customFormat="1" ht="15" customHeight="1">
      <c r="A334" s="66"/>
      <c r="B334" s="195"/>
      <c r="C334" s="196"/>
      <c r="D334" s="76"/>
      <c r="E334" s="77"/>
      <c r="F334" s="76"/>
      <c r="G334" s="73"/>
      <c r="H334" s="55"/>
      <c r="I334" s="78"/>
      <c r="J334" s="55"/>
      <c r="K334" s="78"/>
      <c r="L334" s="79"/>
    </row>
    <row r="335" spans="1:13" s="54" customFormat="1" ht="15" customHeight="1">
      <c r="A335" s="66"/>
      <c r="B335" s="195"/>
      <c r="C335" s="196"/>
      <c r="D335" s="76"/>
      <c r="E335" s="77"/>
      <c r="F335" s="76"/>
      <c r="G335" s="73"/>
      <c r="H335" s="55"/>
      <c r="I335" s="78"/>
      <c r="J335" s="55"/>
      <c r="K335" s="78"/>
      <c r="L335" s="79"/>
    </row>
    <row r="336" spans="1:13" s="54" customFormat="1" ht="15" customHeight="1">
      <c r="A336" s="66"/>
      <c r="B336" s="195"/>
      <c r="C336" s="196"/>
      <c r="D336" s="76"/>
      <c r="E336" s="77"/>
      <c r="F336" s="76"/>
      <c r="G336" s="73"/>
      <c r="H336" s="55"/>
      <c r="I336" s="78"/>
      <c r="J336" s="55"/>
      <c r="K336" s="78"/>
      <c r="L336" s="79"/>
    </row>
    <row r="337" spans="1:13" s="54" customFormat="1" ht="15" customHeight="1">
      <c r="A337" s="66"/>
      <c r="B337" s="195"/>
      <c r="C337" s="196"/>
      <c r="D337" s="76"/>
      <c r="E337" s="77"/>
      <c r="F337" s="76"/>
      <c r="G337" s="73"/>
      <c r="H337" s="55"/>
      <c r="I337" s="78"/>
      <c r="J337" s="55"/>
      <c r="K337" s="78"/>
      <c r="L337" s="79"/>
    </row>
    <row r="338" spans="1:13" s="54" customFormat="1" ht="15" customHeight="1">
      <c r="A338" s="66"/>
      <c r="B338" s="195"/>
      <c r="C338" s="196"/>
      <c r="D338" s="76"/>
      <c r="E338" s="77"/>
      <c r="F338" s="76"/>
      <c r="G338" s="73"/>
      <c r="H338" s="55"/>
      <c r="I338" s="78"/>
      <c r="J338" s="55"/>
      <c r="K338" s="78"/>
      <c r="L338" s="79"/>
    </row>
    <row r="339" spans="1:13" s="54" customFormat="1" ht="14.1">
      <c r="A339" s="66"/>
      <c r="B339" s="80" t="s">
        <v>86</v>
      </c>
      <c r="C339" s="55"/>
      <c r="D339" s="55"/>
      <c r="E339" s="55"/>
      <c r="F339" s="81" t="s">
        <v>87</v>
      </c>
      <c r="G339" s="81"/>
      <c r="H339" s="55"/>
      <c r="I339" s="82">
        <f>SUM(I332:I338)</f>
        <v>0</v>
      </c>
      <c r="J339" s="55"/>
      <c r="K339" s="82">
        <f>K332+K333+K334+K335+K336+K337+K338</f>
        <v>0</v>
      </c>
      <c r="L339" s="83"/>
    </row>
    <row r="340" spans="1:13" s="54" customFormat="1" ht="15" thickBot="1">
      <c r="A340" s="61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3"/>
      <c r="M340" s="64"/>
    </row>
    <row r="341" spans="1:13" s="54" customFormat="1" ht="15" thickBot="1"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83"/>
    </row>
    <row r="342" spans="1:13" s="54" customFormat="1" ht="15" thickBot="1">
      <c r="B342" s="55"/>
      <c r="C342" s="55"/>
      <c r="D342" s="55"/>
      <c r="E342" s="55"/>
      <c r="F342" s="55"/>
      <c r="G342" s="55"/>
      <c r="H342" s="55"/>
      <c r="I342" s="65" t="s">
        <v>68</v>
      </c>
      <c r="J342" s="55"/>
      <c r="K342" s="197" t="s">
        <v>69</v>
      </c>
      <c r="L342" s="198"/>
    </row>
    <row r="343" spans="1:13" s="54" customFormat="1" ht="26.1">
      <c r="A343" s="66"/>
      <c r="B343" s="67" t="s">
        <v>70</v>
      </c>
      <c r="C343" s="68" t="s">
        <v>71</v>
      </c>
      <c r="D343" s="69" t="s">
        <v>72</v>
      </c>
      <c r="E343" s="70" t="s">
        <v>73</v>
      </c>
      <c r="F343" s="69" t="s">
        <v>74</v>
      </c>
      <c r="G343" s="71"/>
      <c r="I343" s="69" t="s">
        <v>75</v>
      </c>
      <c r="J343" s="55"/>
      <c r="K343" s="69" t="s">
        <v>76</v>
      </c>
      <c r="L343" s="69" t="s">
        <v>77</v>
      </c>
    </row>
    <row r="344" spans="1:13" s="54" customFormat="1" ht="14.1">
      <c r="A344" s="66"/>
      <c r="B344" s="121"/>
      <c r="C344" s="122"/>
      <c r="D344" s="123"/>
      <c r="E344" s="72"/>
      <c r="F344" s="73"/>
      <c r="G344" s="74"/>
      <c r="H344" s="124"/>
      <c r="I344" s="123"/>
      <c r="J344" s="125"/>
      <c r="K344" s="123"/>
      <c r="L344" s="123"/>
    </row>
    <row r="345" spans="1:13" s="54" customFormat="1" ht="14.1">
      <c r="A345" s="66"/>
      <c r="B345" s="56"/>
      <c r="C345" s="56"/>
      <c r="D345" s="55"/>
      <c r="E345" s="55"/>
      <c r="F345" s="55"/>
      <c r="G345" s="55"/>
      <c r="H345" s="55"/>
      <c r="I345" s="55"/>
      <c r="J345" s="55"/>
      <c r="K345" s="55"/>
      <c r="L345" s="55"/>
    </row>
    <row r="346" spans="1:13" s="54" customFormat="1" ht="24" customHeight="1">
      <c r="A346" s="66"/>
      <c r="B346" s="199" t="s">
        <v>78</v>
      </c>
      <c r="C346" s="200"/>
      <c r="D346" s="69" t="s">
        <v>79</v>
      </c>
      <c r="E346" s="70" t="s">
        <v>80</v>
      </c>
      <c r="F346" s="69" t="s">
        <v>81</v>
      </c>
      <c r="G346" s="69" t="s">
        <v>82</v>
      </c>
      <c r="H346" s="55"/>
      <c r="I346" s="75" t="s">
        <v>83</v>
      </c>
      <c r="J346" s="55"/>
      <c r="K346" s="75" t="s">
        <v>84</v>
      </c>
      <c r="L346" s="75" t="s">
        <v>85</v>
      </c>
    </row>
    <row r="347" spans="1:13" s="54" customFormat="1" ht="14.1">
      <c r="A347" s="66"/>
      <c r="B347" s="195"/>
      <c r="C347" s="196"/>
      <c r="D347" s="76"/>
      <c r="E347" s="77"/>
      <c r="F347" s="76"/>
      <c r="G347" s="73"/>
      <c r="H347" s="55"/>
      <c r="I347" s="78"/>
      <c r="J347" s="55"/>
      <c r="K347" s="78"/>
      <c r="L347" s="79"/>
    </row>
    <row r="348" spans="1:13" s="54" customFormat="1" ht="14.1">
      <c r="A348" s="66"/>
      <c r="B348" s="195"/>
      <c r="C348" s="196"/>
      <c r="D348" s="76"/>
      <c r="E348" s="77"/>
      <c r="F348" s="76"/>
      <c r="G348" s="73"/>
      <c r="H348" s="55"/>
      <c r="I348" s="78"/>
      <c r="J348" s="55"/>
      <c r="K348" s="78"/>
      <c r="L348" s="79"/>
    </row>
    <row r="349" spans="1:13" s="54" customFormat="1" ht="14.1">
      <c r="A349" s="66"/>
      <c r="B349" s="195"/>
      <c r="C349" s="196"/>
      <c r="D349" s="76"/>
      <c r="E349" s="77"/>
      <c r="F349" s="76"/>
      <c r="G349" s="73"/>
      <c r="H349" s="55"/>
      <c r="I349" s="78"/>
      <c r="J349" s="55"/>
      <c r="K349" s="78"/>
      <c r="L349" s="79"/>
    </row>
    <row r="350" spans="1:13" s="54" customFormat="1" ht="14.1">
      <c r="A350" s="66"/>
      <c r="B350" s="195"/>
      <c r="C350" s="196"/>
      <c r="D350" s="76"/>
      <c r="E350" s="77"/>
      <c r="F350" s="76"/>
      <c r="G350" s="73"/>
      <c r="H350" s="55"/>
      <c r="I350" s="78"/>
      <c r="J350" s="55"/>
      <c r="K350" s="78"/>
      <c r="L350" s="79"/>
    </row>
    <row r="351" spans="1:13" s="54" customFormat="1" ht="14.1">
      <c r="A351" s="66"/>
      <c r="B351" s="195"/>
      <c r="C351" s="196"/>
      <c r="D351" s="76"/>
      <c r="E351" s="77"/>
      <c r="F351" s="76"/>
      <c r="G351" s="73"/>
      <c r="H351" s="55"/>
      <c r="I351" s="78"/>
      <c r="J351" s="55"/>
      <c r="K351" s="78"/>
      <c r="L351" s="79"/>
    </row>
    <row r="352" spans="1:13" s="54" customFormat="1" ht="14.1">
      <c r="A352" s="66"/>
      <c r="B352" s="195"/>
      <c r="C352" s="196"/>
      <c r="D352" s="76"/>
      <c r="E352" s="77"/>
      <c r="F352" s="76"/>
      <c r="G352" s="73"/>
      <c r="H352" s="55"/>
      <c r="I352" s="78"/>
      <c r="J352" s="55"/>
      <c r="K352" s="78"/>
      <c r="L352" s="79"/>
    </row>
    <row r="353" spans="1:13" s="54" customFormat="1" ht="14.1">
      <c r="A353" s="66"/>
      <c r="B353" s="195"/>
      <c r="C353" s="196"/>
      <c r="D353" s="76"/>
      <c r="E353" s="77"/>
      <c r="F353" s="76"/>
      <c r="G353" s="73"/>
      <c r="H353" s="55"/>
      <c r="I353" s="78"/>
      <c r="J353" s="55"/>
      <c r="K353" s="78"/>
      <c r="L353" s="79"/>
    </row>
    <row r="354" spans="1:13" s="54" customFormat="1" ht="14.1">
      <c r="A354" s="66"/>
      <c r="B354" s="80" t="s">
        <v>86</v>
      </c>
      <c r="C354" s="55"/>
      <c r="D354" s="55"/>
      <c r="E354" s="55"/>
      <c r="F354" s="81" t="s">
        <v>87</v>
      </c>
      <c r="G354" s="81"/>
      <c r="H354" s="55"/>
      <c r="I354" s="82">
        <f>SUM(I347:I353)</f>
        <v>0</v>
      </c>
      <c r="J354" s="55"/>
      <c r="K354" s="82">
        <f>K347+K348+K349+K350+K351+K352+K353</f>
        <v>0</v>
      </c>
      <c r="L354" s="83"/>
    </row>
    <row r="355" spans="1:13" s="54" customFormat="1" ht="15" thickBot="1">
      <c r="A355" s="61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3"/>
      <c r="M355" s="64"/>
    </row>
    <row r="356" spans="1:13" s="54" customFormat="1" ht="15" thickBot="1"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83"/>
    </row>
    <row r="357" spans="1:13" s="54" customFormat="1" ht="15" thickBot="1">
      <c r="B357" s="59"/>
      <c r="C357" s="59"/>
      <c r="D357" s="59"/>
      <c r="E357" s="59"/>
      <c r="F357" s="59"/>
      <c r="G357" s="59"/>
      <c r="H357" s="59"/>
      <c r="I357" s="65" t="s">
        <v>68</v>
      </c>
      <c r="J357" s="59"/>
      <c r="K357" s="197" t="s">
        <v>69</v>
      </c>
      <c r="L357" s="198"/>
    </row>
    <row r="358" spans="1:13" s="54" customFormat="1" ht="26.1">
      <c r="A358" s="66"/>
      <c r="B358" s="67" t="s">
        <v>70</v>
      </c>
      <c r="C358" s="68" t="s">
        <v>71</v>
      </c>
      <c r="D358" s="69" t="s">
        <v>72</v>
      </c>
      <c r="E358" s="70" t="s">
        <v>73</v>
      </c>
      <c r="F358" s="69" t="s">
        <v>74</v>
      </c>
      <c r="G358" s="71"/>
      <c r="I358" s="69" t="s">
        <v>75</v>
      </c>
      <c r="J358" s="55"/>
      <c r="K358" s="69" t="s">
        <v>76</v>
      </c>
      <c r="L358" s="69" t="s">
        <v>77</v>
      </c>
    </row>
    <row r="359" spans="1:13" s="54" customFormat="1" ht="15" customHeight="1">
      <c r="A359" s="66"/>
      <c r="B359" s="121"/>
      <c r="C359" s="122"/>
      <c r="D359" s="123"/>
      <c r="E359" s="72"/>
      <c r="F359" s="73"/>
      <c r="G359" s="74"/>
      <c r="H359" s="124"/>
      <c r="I359" s="123"/>
      <c r="J359" s="125"/>
      <c r="K359" s="123"/>
      <c r="L359" s="123"/>
    </row>
    <row r="360" spans="1:13" s="54" customFormat="1" ht="14.1">
      <c r="A360" s="66"/>
      <c r="B360" s="56"/>
      <c r="C360" s="56"/>
      <c r="D360" s="55"/>
      <c r="E360" s="55"/>
      <c r="F360" s="55"/>
      <c r="G360" s="55"/>
      <c r="H360" s="55"/>
      <c r="I360" s="55"/>
      <c r="J360" s="55"/>
      <c r="K360" s="55"/>
      <c r="L360" s="55"/>
    </row>
    <row r="361" spans="1:13" s="54" customFormat="1" ht="24" customHeight="1">
      <c r="A361" s="66"/>
      <c r="B361" s="199" t="s">
        <v>78</v>
      </c>
      <c r="C361" s="200"/>
      <c r="D361" s="69" t="s">
        <v>79</v>
      </c>
      <c r="E361" s="70" t="s">
        <v>80</v>
      </c>
      <c r="F361" s="69" t="s">
        <v>81</v>
      </c>
      <c r="G361" s="69" t="s">
        <v>82</v>
      </c>
      <c r="H361" s="55"/>
      <c r="I361" s="69" t="s">
        <v>83</v>
      </c>
      <c r="J361" s="55"/>
      <c r="K361" s="75" t="s">
        <v>84</v>
      </c>
      <c r="L361" s="75" t="s">
        <v>85</v>
      </c>
    </row>
    <row r="362" spans="1:13" s="54" customFormat="1" ht="15" customHeight="1">
      <c r="A362" s="66"/>
      <c r="B362" s="195"/>
      <c r="C362" s="196"/>
      <c r="D362" s="76"/>
      <c r="E362" s="77"/>
      <c r="F362" s="76"/>
      <c r="G362" s="73"/>
      <c r="H362" s="55"/>
      <c r="I362" s="78"/>
      <c r="J362" s="55"/>
      <c r="K362" s="78"/>
      <c r="L362" s="79"/>
    </row>
    <row r="363" spans="1:13" s="54" customFormat="1" ht="15" customHeight="1">
      <c r="A363" s="66"/>
      <c r="B363" s="195"/>
      <c r="C363" s="196"/>
      <c r="D363" s="76"/>
      <c r="E363" s="77"/>
      <c r="F363" s="76"/>
      <c r="G363" s="73"/>
      <c r="H363" s="55"/>
      <c r="I363" s="78"/>
      <c r="J363" s="55"/>
      <c r="K363" s="78"/>
      <c r="L363" s="79"/>
    </row>
    <row r="364" spans="1:13" s="54" customFormat="1" ht="15" customHeight="1">
      <c r="A364" s="66"/>
      <c r="B364" s="195"/>
      <c r="C364" s="196"/>
      <c r="D364" s="76"/>
      <c r="E364" s="77"/>
      <c r="F364" s="76"/>
      <c r="G364" s="73"/>
      <c r="H364" s="55"/>
      <c r="I364" s="78"/>
      <c r="J364" s="55"/>
      <c r="K364" s="78"/>
      <c r="L364" s="79"/>
    </row>
    <row r="365" spans="1:13" s="54" customFormat="1" ht="15" customHeight="1">
      <c r="A365" s="66"/>
      <c r="B365" s="195"/>
      <c r="C365" s="196"/>
      <c r="D365" s="76"/>
      <c r="E365" s="77"/>
      <c r="F365" s="76"/>
      <c r="G365" s="73"/>
      <c r="H365" s="55"/>
      <c r="I365" s="78"/>
      <c r="J365" s="55"/>
      <c r="K365" s="78"/>
      <c r="L365" s="79"/>
    </row>
    <row r="366" spans="1:13" s="54" customFormat="1" ht="15" customHeight="1">
      <c r="A366" s="66"/>
      <c r="B366" s="195"/>
      <c r="C366" s="196"/>
      <c r="D366" s="76"/>
      <c r="E366" s="77"/>
      <c r="F366" s="76"/>
      <c r="G366" s="73"/>
      <c r="H366" s="55"/>
      <c r="I366" s="78"/>
      <c r="J366" s="55"/>
      <c r="K366" s="78"/>
      <c r="L366" s="79"/>
    </row>
    <row r="367" spans="1:13" s="54" customFormat="1" ht="15" customHeight="1">
      <c r="A367" s="66"/>
      <c r="B367" s="195"/>
      <c r="C367" s="196"/>
      <c r="D367" s="76"/>
      <c r="E367" s="77"/>
      <c r="F367" s="76"/>
      <c r="G367" s="73"/>
      <c r="H367" s="55"/>
      <c r="I367" s="78"/>
      <c r="J367" s="55"/>
      <c r="K367" s="78"/>
      <c r="L367" s="79"/>
    </row>
    <row r="368" spans="1:13" s="54" customFormat="1" ht="15" customHeight="1">
      <c r="A368" s="66"/>
      <c r="B368" s="195"/>
      <c r="C368" s="196"/>
      <c r="D368" s="76"/>
      <c r="E368" s="77"/>
      <c r="F368" s="76"/>
      <c r="G368" s="73"/>
      <c r="H368" s="55"/>
      <c r="I368" s="78"/>
      <c r="J368" s="55"/>
      <c r="K368" s="78"/>
      <c r="L368" s="79"/>
    </row>
    <row r="369" spans="1:13" s="54" customFormat="1" ht="14.1">
      <c r="A369" s="66"/>
      <c r="B369" s="80" t="s">
        <v>86</v>
      </c>
      <c r="C369" s="55"/>
      <c r="D369" s="55"/>
      <c r="E369" s="55"/>
      <c r="F369" s="81" t="s">
        <v>87</v>
      </c>
      <c r="G369" s="81"/>
      <c r="H369" s="55"/>
      <c r="I369" s="82">
        <f>SUM(I362:I368)</f>
        <v>0</v>
      </c>
      <c r="J369" s="55"/>
      <c r="K369" s="82">
        <f>K362+K363+K364+K365+K366+K367+K368</f>
        <v>0</v>
      </c>
      <c r="L369" s="83"/>
    </row>
    <row r="370" spans="1:13" s="54" customFormat="1" ht="15" thickBot="1">
      <c r="A370" s="61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3"/>
      <c r="M370" s="64"/>
    </row>
    <row r="371" spans="1:13" s="54" customFormat="1" ht="15" thickBot="1">
      <c r="C371" s="60"/>
      <c r="D371" s="55"/>
      <c r="E371" s="55"/>
      <c r="F371" s="55"/>
      <c r="G371" s="55"/>
      <c r="H371" s="55"/>
      <c r="I371" s="55"/>
      <c r="J371" s="55"/>
      <c r="K371" s="55"/>
      <c r="L371" s="55"/>
    </row>
    <row r="372" spans="1:13" s="54" customFormat="1" ht="15" thickBot="1">
      <c r="B372" s="59"/>
      <c r="C372" s="59"/>
      <c r="D372" s="59"/>
      <c r="E372" s="59"/>
      <c r="F372" s="59"/>
      <c r="G372" s="59"/>
      <c r="H372" s="59"/>
      <c r="I372" s="65" t="s">
        <v>68</v>
      </c>
      <c r="J372" s="59"/>
      <c r="K372" s="197" t="s">
        <v>69</v>
      </c>
      <c r="L372" s="198"/>
    </row>
    <row r="373" spans="1:13" s="54" customFormat="1" ht="26.1">
      <c r="A373" s="66"/>
      <c r="B373" s="67" t="s">
        <v>70</v>
      </c>
      <c r="C373" s="68" t="s">
        <v>71</v>
      </c>
      <c r="D373" s="69" t="s">
        <v>72</v>
      </c>
      <c r="E373" s="70" t="s">
        <v>73</v>
      </c>
      <c r="F373" s="69" t="s">
        <v>74</v>
      </c>
      <c r="G373" s="71"/>
      <c r="I373" s="69" t="s">
        <v>75</v>
      </c>
      <c r="J373" s="55"/>
      <c r="K373" s="69" t="s">
        <v>76</v>
      </c>
      <c r="L373" s="69" t="s">
        <v>77</v>
      </c>
    </row>
    <row r="374" spans="1:13" s="54" customFormat="1" ht="15" customHeight="1">
      <c r="A374" s="66"/>
      <c r="B374" s="121"/>
      <c r="C374" s="122"/>
      <c r="D374" s="123"/>
      <c r="E374" s="72"/>
      <c r="F374" s="73"/>
      <c r="G374" s="74"/>
      <c r="H374" s="124"/>
      <c r="I374" s="123"/>
      <c r="J374" s="125"/>
      <c r="K374" s="123"/>
      <c r="L374" s="123"/>
    </row>
    <row r="375" spans="1:13" s="54" customFormat="1" ht="14.1">
      <c r="A375" s="66"/>
      <c r="B375" s="56"/>
      <c r="C375" s="56"/>
      <c r="D375" s="55"/>
      <c r="E375" s="55"/>
      <c r="F375" s="55"/>
      <c r="G375" s="55"/>
      <c r="H375" s="55"/>
      <c r="I375" s="55"/>
      <c r="J375" s="55"/>
      <c r="K375" s="55"/>
      <c r="L375" s="55"/>
    </row>
    <row r="376" spans="1:13" s="54" customFormat="1" ht="26.1">
      <c r="A376" s="66"/>
      <c r="B376" s="199" t="s">
        <v>78</v>
      </c>
      <c r="C376" s="200"/>
      <c r="D376" s="69" t="s">
        <v>79</v>
      </c>
      <c r="E376" s="70" t="s">
        <v>80</v>
      </c>
      <c r="F376" s="69" t="s">
        <v>81</v>
      </c>
      <c r="G376" s="69" t="s">
        <v>82</v>
      </c>
      <c r="H376" s="55"/>
      <c r="I376" s="69" t="s">
        <v>83</v>
      </c>
      <c r="J376" s="55"/>
      <c r="K376" s="75" t="s">
        <v>84</v>
      </c>
      <c r="L376" s="75" t="s">
        <v>85</v>
      </c>
    </row>
    <row r="377" spans="1:13" s="54" customFormat="1" ht="15" customHeight="1">
      <c r="A377" s="66"/>
      <c r="B377" s="195"/>
      <c r="C377" s="196"/>
      <c r="D377" s="76"/>
      <c r="E377" s="77"/>
      <c r="F377" s="76"/>
      <c r="G377" s="73"/>
      <c r="H377" s="55"/>
      <c r="I377" s="78"/>
      <c r="J377" s="55"/>
      <c r="K377" s="78"/>
      <c r="L377" s="79"/>
    </row>
    <row r="378" spans="1:13" s="54" customFormat="1" ht="15" customHeight="1">
      <c r="A378" s="66"/>
      <c r="B378" s="195"/>
      <c r="C378" s="196"/>
      <c r="D378" s="76"/>
      <c r="E378" s="77"/>
      <c r="F378" s="76"/>
      <c r="G378" s="73"/>
      <c r="H378" s="55"/>
      <c r="I378" s="78"/>
      <c r="J378" s="55"/>
      <c r="K378" s="78"/>
      <c r="L378" s="79"/>
    </row>
    <row r="379" spans="1:13" s="54" customFormat="1" ht="15" customHeight="1">
      <c r="A379" s="66"/>
      <c r="B379" s="195"/>
      <c r="C379" s="196"/>
      <c r="D379" s="76"/>
      <c r="E379" s="77"/>
      <c r="F379" s="76"/>
      <c r="G379" s="73"/>
      <c r="H379" s="55"/>
      <c r="I379" s="78"/>
      <c r="J379" s="55"/>
      <c r="K379" s="78"/>
      <c r="L379" s="79"/>
    </row>
    <row r="380" spans="1:13" s="54" customFormat="1" ht="15" customHeight="1">
      <c r="A380" s="66"/>
      <c r="B380" s="195"/>
      <c r="C380" s="196"/>
      <c r="D380" s="76"/>
      <c r="E380" s="77"/>
      <c r="F380" s="76"/>
      <c r="G380" s="73"/>
      <c r="H380" s="55"/>
      <c r="I380" s="78"/>
      <c r="J380" s="55"/>
      <c r="K380" s="78"/>
      <c r="L380" s="79"/>
    </row>
    <row r="381" spans="1:13" s="54" customFormat="1" ht="15" customHeight="1">
      <c r="A381" s="66"/>
      <c r="B381" s="195"/>
      <c r="C381" s="196"/>
      <c r="D381" s="76"/>
      <c r="E381" s="77"/>
      <c r="F381" s="76"/>
      <c r="G381" s="73"/>
      <c r="H381" s="55"/>
      <c r="I381" s="78"/>
      <c r="J381" s="55"/>
      <c r="K381" s="78"/>
      <c r="L381" s="79"/>
    </row>
    <row r="382" spans="1:13" s="54" customFormat="1" ht="15" customHeight="1">
      <c r="A382" s="66"/>
      <c r="B382" s="195"/>
      <c r="C382" s="196"/>
      <c r="D382" s="76"/>
      <c r="E382" s="77"/>
      <c r="F382" s="76"/>
      <c r="G382" s="73"/>
      <c r="H382" s="55"/>
      <c r="I382" s="78"/>
      <c r="J382" s="55"/>
      <c r="K382" s="78"/>
      <c r="L382" s="79"/>
    </row>
    <row r="383" spans="1:13" s="54" customFormat="1" ht="15" customHeight="1">
      <c r="A383" s="66"/>
      <c r="B383" s="195"/>
      <c r="C383" s="196"/>
      <c r="D383" s="76"/>
      <c r="E383" s="77"/>
      <c r="F383" s="76"/>
      <c r="G383" s="73"/>
      <c r="H383" s="55"/>
      <c r="I383" s="78"/>
      <c r="J383" s="55"/>
      <c r="K383" s="78"/>
      <c r="L383" s="79"/>
    </row>
    <row r="384" spans="1:13" s="54" customFormat="1" ht="14.1">
      <c r="A384" s="66"/>
      <c r="B384" s="80" t="s">
        <v>86</v>
      </c>
      <c r="C384" s="55"/>
      <c r="D384" s="55"/>
      <c r="E384" s="55"/>
      <c r="F384" s="81" t="s">
        <v>87</v>
      </c>
      <c r="G384" s="81"/>
      <c r="H384" s="55"/>
      <c r="I384" s="82">
        <f>SUM(I377:I383)</f>
        <v>0</v>
      </c>
      <c r="J384" s="55"/>
      <c r="K384" s="82">
        <f>K377+K378+K379+K380+K381+K382+K383</f>
        <v>0</v>
      </c>
      <c r="L384" s="83"/>
    </row>
    <row r="385" spans="1:13" s="54" customFormat="1" ht="15" thickBot="1">
      <c r="A385" s="61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3"/>
      <c r="M385" s="64"/>
    </row>
    <row r="386" spans="1:13" s="54" customFormat="1" ht="15" thickBot="1"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83"/>
    </row>
    <row r="387" spans="1:13" s="54" customFormat="1" ht="15" thickBot="1">
      <c r="B387" s="55"/>
      <c r="C387" s="55"/>
      <c r="D387" s="55"/>
      <c r="E387" s="55"/>
      <c r="F387" s="55"/>
      <c r="G387" s="55"/>
      <c r="H387" s="55"/>
      <c r="I387" s="65" t="s">
        <v>68</v>
      </c>
      <c r="J387" s="55"/>
      <c r="K387" s="197" t="s">
        <v>69</v>
      </c>
      <c r="L387" s="198"/>
    </row>
    <row r="388" spans="1:13" s="54" customFormat="1" ht="26.1">
      <c r="A388" s="66"/>
      <c r="B388" s="67" t="s">
        <v>70</v>
      </c>
      <c r="C388" s="68" t="s">
        <v>71</v>
      </c>
      <c r="D388" s="69" t="s">
        <v>72</v>
      </c>
      <c r="E388" s="70" t="s">
        <v>73</v>
      </c>
      <c r="F388" s="69" t="s">
        <v>74</v>
      </c>
      <c r="G388" s="71"/>
      <c r="I388" s="69" t="s">
        <v>88</v>
      </c>
      <c r="J388" s="55"/>
      <c r="K388" s="69" t="s">
        <v>76</v>
      </c>
      <c r="L388" s="69" t="s">
        <v>77</v>
      </c>
    </row>
    <row r="389" spans="1:13" s="54" customFormat="1" ht="15" customHeight="1">
      <c r="A389" s="66"/>
      <c r="B389" s="121"/>
      <c r="C389" s="122"/>
      <c r="D389" s="123"/>
      <c r="E389" s="72"/>
      <c r="F389" s="73"/>
      <c r="G389" s="74"/>
      <c r="H389" s="124"/>
      <c r="I389" s="123"/>
      <c r="J389" s="125"/>
      <c r="K389" s="123"/>
      <c r="L389" s="123"/>
    </row>
    <row r="390" spans="1:13" s="54" customFormat="1" ht="14.1">
      <c r="A390" s="66"/>
      <c r="B390" s="56"/>
      <c r="C390" s="56"/>
      <c r="D390" s="55"/>
      <c r="E390" s="55"/>
      <c r="F390" s="55"/>
      <c r="G390" s="55"/>
      <c r="H390" s="55"/>
      <c r="I390" s="55"/>
      <c r="J390" s="55"/>
      <c r="K390" s="55"/>
      <c r="L390" s="55"/>
    </row>
    <row r="391" spans="1:13" s="54" customFormat="1" ht="24" customHeight="1">
      <c r="A391" s="66"/>
      <c r="B391" s="199" t="s">
        <v>78</v>
      </c>
      <c r="C391" s="200"/>
      <c r="D391" s="69" t="s">
        <v>79</v>
      </c>
      <c r="E391" s="70" t="s">
        <v>80</v>
      </c>
      <c r="F391" s="69" t="s">
        <v>81</v>
      </c>
      <c r="G391" s="69" t="s">
        <v>82</v>
      </c>
      <c r="H391" s="55"/>
      <c r="I391" s="75" t="s">
        <v>83</v>
      </c>
      <c r="J391" s="55"/>
      <c r="K391" s="75" t="s">
        <v>84</v>
      </c>
      <c r="L391" s="75" t="s">
        <v>85</v>
      </c>
    </row>
    <row r="392" spans="1:13" s="54" customFormat="1" ht="15" customHeight="1">
      <c r="A392" s="66"/>
      <c r="B392" s="195"/>
      <c r="C392" s="196"/>
      <c r="D392" s="76"/>
      <c r="E392" s="77"/>
      <c r="F392" s="76"/>
      <c r="G392" s="73"/>
      <c r="H392" s="55"/>
      <c r="I392" s="78"/>
      <c r="J392" s="55"/>
      <c r="K392" s="78"/>
      <c r="L392" s="79"/>
    </row>
    <row r="393" spans="1:13" s="54" customFormat="1" ht="15" customHeight="1">
      <c r="A393" s="66"/>
      <c r="B393" s="195"/>
      <c r="C393" s="196"/>
      <c r="D393" s="76"/>
      <c r="E393" s="77"/>
      <c r="F393" s="76"/>
      <c r="G393" s="73"/>
      <c r="H393" s="55"/>
      <c r="I393" s="78"/>
      <c r="J393" s="55"/>
      <c r="K393" s="78"/>
      <c r="L393" s="79"/>
    </row>
    <row r="394" spans="1:13" s="54" customFormat="1" ht="15" customHeight="1">
      <c r="A394" s="66"/>
      <c r="B394" s="195"/>
      <c r="C394" s="196"/>
      <c r="D394" s="76"/>
      <c r="E394" s="77"/>
      <c r="F394" s="76"/>
      <c r="G394" s="73"/>
      <c r="H394" s="55"/>
      <c r="I394" s="78"/>
      <c r="J394" s="55"/>
      <c r="K394" s="78"/>
      <c r="L394" s="79"/>
    </row>
    <row r="395" spans="1:13" s="54" customFormat="1" ht="15" customHeight="1">
      <c r="A395" s="66"/>
      <c r="B395" s="195"/>
      <c r="C395" s="196"/>
      <c r="D395" s="76"/>
      <c r="E395" s="77"/>
      <c r="F395" s="76"/>
      <c r="G395" s="73"/>
      <c r="H395" s="55"/>
      <c r="I395" s="78"/>
      <c r="J395" s="55"/>
      <c r="K395" s="78"/>
      <c r="L395" s="79"/>
    </row>
    <row r="396" spans="1:13" s="54" customFormat="1" ht="15" customHeight="1">
      <c r="A396" s="66"/>
      <c r="B396" s="195"/>
      <c r="C396" s="196"/>
      <c r="D396" s="76"/>
      <c r="E396" s="77"/>
      <c r="F396" s="76"/>
      <c r="G396" s="73"/>
      <c r="H396" s="55"/>
      <c r="I396" s="78"/>
      <c r="J396" s="55"/>
      <c r="K396" s="78"/>
      <c r="L396" s="79"/>
    </row>
    <row r="397" spans="1:13" s="54" customFormat="1" ht="15" customHeight="1">
      <c r="A397" s="66"/>
      <c r="B397" s="195"/>
      <c r="C397" s="196"/>
      <c r="D397" s="76"/>
      <c r="E397" s="77"/>
      <c r="F397" s="76"/>
      <c r="G397" s="73"/>
      <c r="H397" s="55"/>
      <c r="I397" s="78"/>
      <c r="J397" s="55"/>
      <c r="K397" s="78"/>
      <c r="L397" s="79"/>
    </row>
    <row r="398" spans="1:13" s="54" customFormat="1" ht="15" customHeight="1">
      <c r="A398" s="66"/>
      <c r="B398" s="195"/>
      <c r="C398" s="196"/>
      <c r="D398" s="76"/>
      <c r="E398" s="77"/>
      <c r="F398" s="76"/>
      <c r="G398" s="73"/>
      <c r="H398" s="55"/>
      <c r="I398" s="78"/>
      <c r="J398" s="55"/>
      <c r="K398" s="78"/>
      <c r="L398" s="79"/>
    </row>
    <row r="399" spans="1:13" s="54" customFormat="1" ht="14.1">
      <c r="A399" s="66"/>
      <c r="B399" s="80" t="s">
        <v>86</v>
      </c>
      <c r="C399" s="55"/>
      <c r="D399" s="55"/>
      <c r="E399" s="55"/>
      <c r="F399" s="81" t="s">
        <v>87</v>
      </c>
      <c r="G399" s="81"/>
      <c r="H399" s="55"/>
      <c r="I399" s="82">
        <f>SUM(I392:I398)</f>
        <v>0</v>
      </c>
      <c r="J399" s="55"/>
      <c r="K399" s="82">
        <f>K392+K393+K394+K395+K396+K397+K398</f>
        <v>0</v>
      </c>
      <c r="L399" s="83"/>
    </row>
    <row r="400" spans="1:13" s="54" customFormat="1" ht="15" thickBot="1">
      <c r="A400" s="61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3"/>
      <c r="M400" s="64"/>
    </row>
    <row r="401" spans="1:13" s="54" customFormat="1" ht="15" thickBot="1"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83"/>
    </row>
    <row r="402" spans="1:13" s="54" customFormat="1" ht="15" thickBot="1">
      <c r="B402" s="55"/>
      <c r="C402" s="55"/>
      <c r="D402" s="55"/>
      <c r="E402" s="55"/>
      <c r="F402" s="55"/>
      <c r="G402" s="55"/>
      <c r="H402" s="55"/>
      <c r="I402" s="65" t="s">
        <v>68</v>
      </c>
      <c r="J402" s="55"/>
      <c r="K402" s="197" t="s">
        <v>69</v>
      </c>
      <c r="L402" s="198"/>
    </row>
    <row r="403" spans="1:13" s="54" customFormat="1" ht="26.1">
      <c r="A403" s="66"/>
      <c r="B403" s="67" t="s">
        <v>70</v>
      </c>
      <c r="C403" s="68" t="s">
        <v>71</v>
      </c>
      <c r="D403" s="69" t="s">
        <v>72</v>
      </c>
      <c r="E403" s="70" t="s">
        <v>73</v>
      </c>
      <c r="F403" s="69" t="s">
        <v>74</v>
      </c>
      <c r="G403" s="71"/>
      <c r="I403" s="69" t="s">
        <v>75</v>
      </c>
      <c r="J403" s="55"/>
      <c r="K403" s="69" t="s">
        <v>76</v>
      </c>
      <c r="L403" s="69" t="s">
        <v>77</v>
      </c>
    </row>
    <row r="404" spans="1:13" s="54" customFormat="1" ht="14.1">
      <c r="A404" s="66"/>
      <c r="B404" s="121"/>
      <c r="C404" s="122"/>
      <c r="D404" s="123"/>
      <c r="E404" s="72"/>
      <c r="F404" s="73"/>
      <c r="G404" s="74"/>
      <c r="H404" s="124"/>
      <c r="I404" s="123"/>
      <c r="J404" s="125"/>
      <c r="K404" s="123"/>
      <c r="L404" s="123"/>
    </row>
    <row r="405" spans="1:13" s="54" customFormat="1" ht="14.1">
      <c r="A405" s="66"/>
      <c r="B405" s="56"/>
      <c r="C405" s="56"/>
      <c r="D405" s="55"/>
      <c r="E405" s="55"/>
      <c r="F405" s="55"/>
      <c r="G405" s="55"/>
      <c r="H405" s="55"/>
      <c r="I405" s="55"/>
      <c r="J405" s="55"/>
      <c r="K405" s="55"/>
      <c r="L405" s="55"/>
    </row>
    <row r="406" spans="1:13" s="54" customFormat="1" ht="24" customHeight="1">
      <c r="A406" s="66"/>
      <c r="B406" s="199" t="s">
        <v>78</v>
      </c>
      <c r="C406" s="200"/>
      <c r="D406" s="69" t="s">
        <v>79</v>
      </c>
      <c r="E406" s="70" t="s">
        <v>80</v>
      </c>
      <c r="F406" s="69" t="s">
        <v>81</v>
      </c>
      <c r="G406" s="69" t="s">
        <v>82</v>
      </c>
      <c r="H406" s="55"/>
      <c r="I406" s="75" t="s">
        <v>83</v>
      </c>
      <c r="J406" s="55"/>
      <c r="K406" s="75" t="s">
        <v>84</v>
      </c>
      <c r="L406" s="75" t="s">
        <v>85</v>
      </c>
    </row>
    <row r="407" spans="1:13" s="54" customFormat="1" ht="14.1">
      <c r="A407" s="66"/>
      <c r="B407" s="195"/>
      <c r="C407" s="196"/>
      <c r="D407" s="76"/>
      <c r="E407" s="77"/>
      <c r="F407" s="76"/>
      <c r="G407" s="73"/>
      <c r="H407" s="55"/>
      <c r="I407" s="78"/>
      <c r="J407" s="55"/>
      <c r="K407" s="78"/>
      <c r="L407" s="79"/>
    </row>
    <row r="408" spans="1:13" s="54" customFormat="1" ht="14.1">
      <c r="A408" s="66"/>
      <c r="B408" s="195"/>
      <c r="C408" s="196"/>
      <c r="D408" s="76"/>
      <c r="E408" s="77"/>
      <c r="F408" s="76"/>
      <c r="G408" s="73"/>
      <c r="H408" s="55"/>
      <c r="I408" s="78"/>
      <c r="J408" s="55"/>
      <c r="K408" s="78"/>
      <c r="L408" s="79"/>
    </row>
    <row r="409" spans="1:13" s="54" customFormat="1" ht="14.1">
      <c r="A409" s="66"/>
      <c r="B409" s="195"/>
      <c r="C409" s="196"/>
      <c r="D409" s="76"/>
      <c r="E409" s="77"/>
      <c r="F409" s="76"/>
      <c r="G409" s="73"/>
      <c r="H409" s="55"/>
      <c r="I409" s="78"/>
      <c r="J409" s="55"/>
      <c r="K409" s="78"/>
      <c r="L409" s="79"/>
    </row>
    <row r="410" spans="1:13" s="54" customFormat="1" ht="14.1">
      <c r="A410" s="66"/>
      <c r="B410" s="195"/>
      <c r="C410" s="196"/>
      <c r="D410" s="76"/>
      <c r="E410" s="77"/>
      <c r="F410" s="76"/>
      <c r="G410" s="73"/>
      <c r="H410" s="55"/>
      <c r="I410" s="78"/>
      <c r="J410" s="55"/>
      <c r="K410" s="78"/>
      <c r="L410" s="79"/>
    </row>
    <row r="411" spans="1:13" s="54" customFormat="1" ht="14.1">
      <c r="A411" s="66"/>
      <c r="B411" s="195"/>
      <c r="C411" s="196"/>
      <c r="D411" s="76"/>
      <c r="E411" s="77"/>
      <c r="F411" s="76"/>
      <c r="G411" s="73"/>
      <c r="H411" s="55"/>
      <c r="I411" s="78"/>
      <c r="J411" s="55"/>
      <c r="K411" s="78"/>
      <c r="L411" s="79"/>
    </row>
    <row r="412" spans="1:13" s="54" customFormat="1" ht="14.1">
      <c r="A412" s="66"/>
      <c r="B412" s="195"/>
      <c r="C412" s="196"/>
      <c r="D412" s="76"/>
      <c r="E412" s="77"/>
      <c r="F412" s="76"/>
      <c r="G412" s="73"/>
      <c r="H412" s="55"/>
      <c r="I412" s="78"/>
      <c r="J412" s="55"/>
      <c r="K412" s="78"/>
      <c r="L412" s="79"/>
    </row>
    <row r="413" spans="1:13" s="54" customFormat="1" ht="14.1">
      <c r="A413" s="66"/>
      <c r="B413" s="195"/>
      <c r="C413" s="196"/>
      <c r="D413" s="76"/>
      <c r="E413" s="77"/>
      <c r="F413" s="76"/>
      <c r="G413" s="73"/>
      <c r="H413" s="55"/>
      <c r="I413" s="78"/>
      <c r="J413" s="55"/>
      <c r="K413" s="78"/>
      <c r="L413" s="79"/>
    </row>
    <row r="414" spans="1:13" s="54" customFormat="1" ht="14.1">
      <c r="A414" s="66"/>
      <c r="B414" s="80" t="s">
        <v>86</v>
      </c>
      <c r="C414" s="55"/>
      <c r="D414" s="55"/>
      <c r="E414" s="55"/>
      <c r="F414" s="81" t="s">
        <v>87</v>
      </c>
      <c r="G414" s="81"/>
      <c r="H414" s="55"/>
      <c r="I414" s="82">
        <f>SUM(I407:I413)</f>
        <v>0</v>
      </c>
      <c r="J414" s="55"/>
      <c r="K414" s="82">
        <f>K407+K408+K409+K410+K411+K412+K413</f>
        <v>0</v>
      </c>
      <c r="L414" s="83"/>
    </row>
    <row r="415" spans="1:13" s="54" customFormat="1" ht="15" thickBot="1">
      <c r="A415" s="61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3"/>
      <c r="M415" s="64"/>
    </row>
    <row r="416" spans="1:13" s="54" customFormat="1" ht="15" thickBot="1"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83"/>
    </row>
    <row r="417" spans="1:13" s="54" customFormat="1" ht="15" thickBot="1">
      <c r="B417" s="59"/>
      <c r="C417" s="59"/>
      <c r="D417" s="59"/>
      <c r="E417" s="59"/>
      <c r="F417" s="59"/>
      <c r="G417" s="59"/>
      <c r="H417" s="59"/>
      <c r="I417" s="65" t="s">
        <v>68</v>
      </c>
      <c r="J417" s="59"/>
      <c r="K417" s="197" t="s">
        <v>69</v>
      </c>
      <c r="L417" s="198"/>
    </row>
    <row r="418" spans="1:13" s="54" customFormat="1" ht="26.1">
      <c r="A418" s="66"/>
      <c r="B418" s="67" t="s">
        <v>70</v>
      </c>
      <c r="C418" s="68" t="s">
        <v>71</v>
      </c>
      <c r="D418" s="69" t="s">
        <v>72</v>
      </c>
      <c r="E418" s="70" t="s">
        <v>73</v>
      </c>
      <c r="F418" s="69" t="s">
        <v>74</v>
      </c>
      <c r="G418" s="71"/>
      <c r="I418" s="69" t="s">
        <v>75</v>
      </c>
      <c r="J418" s="55"/>
      <c r="K418" s="69" t="s">
        <v>76</v>
      </c>
      <c r="L418" s="69" t="s">
        <v>77</v>
      </c>
    </row>
    <row r="419" spans="1:13" s="54" customFormat="1" ht="15" customHeight="1">
      <c r="A419" s="66"/>
      <c r="B419" s="121"/>
      <c r="C419" s="122"/>
      <c r="D419" s="123"/>
      <c r="E419" s="72"/>
      <c r="F419" s="73"/>
      <c r="G419" s="74"/>
      <c r="H419" s="124"/>
      <c r="I419" s="123"/>
      <c r="J419" s="125"/>
      <c r="K419" s="123"/>
      <c r="L419" s="123"/>
    </row>
    <row r="420" spans="1:13" s="54" customFormat="1" ht="14.1">
      <c r="A420" s="66"/>
      <c r="B420" s="56"/>
      <c r="C420" s="56"/>
      <c r="D420" s="55"/>
      <c r="E420" s="55"/>
      <c r="F420" s="55"/>
      <c r="G420" s="55"/>
      <c r="H420" s="55"/>
      <c r="I420" s="55"/>
      <c r="J420" s="55"/>
      <c r="K420" s="55"/>
      <c r="L420" s="55"/>
    </row>
    <row r="421" spans="1:13" s="54" customFormat="1" ht="24" customHeight="1">
      <c r="A421" s="66"/>
      <c r="B421" s="199" t="s">
        <v>78</v>
      </c>
      <c r="C421" s="200"/>
      <c r="D421" s="69" t="s">
        <v>79</v>
      </c>
      <c r="E421" s="70" t="s">
        <v>80</v>
      </c>
      <c r="F421" s="69" t="s">
        <v>81</v>
      </c>
      <c r="G421" s="69" t="s">
        <v>82</v>
      </c>
      <c r="H421" s="55"/>
      <c r="I421" s="69" t="s">
        <v>83</v>
      </c>
      <c r="J421" s="55"/>
      <c r="K421" s="75" t="s">
        <v>84</v>
      </c>
      <c r="L421" s="75" t="s">
        <v>85</v>
      </c>
    </row>
    <row r="422" spans="1:13" s="54" customFormat="1" ht="15" customHeight="1">
      <c r="A422" s="66"/>
      <c r="B422" s="195"/>
      <c r="C422" s="196"/>
      <c r="D422" s="76"/>
      <c r="E422" s="77"/>
      <c r="F422" s="76"/>
      <c r="G422" s="73"/>
      <c r="H422" s="55"/>
      <c r="I422" s="78"/>
      <c r="J422" s="55"/>
      <c r="K422" s="78"/>
      <c r="L422" s="79"/>
    </row>
    <row r="423" spans="1:13" s="54" customFormat="1" ht="15" customHeight="1">
      <c r="A423" s="66"/>
      <c r="B423" s="195"/>
      <c r="C423" s="196"/>
      <c r="D423" s="76"/>
      <c r="E423" s="77"/>
      <c r="F423" s="76"/>
      <c r="G423" s="73"/>
      <c r="H423" s="55"/>
      <c r="I423" s="78"/>
      <c r="J423" s="55"/>
      <c r="K423" s="78"/>
      <c r="L423" s="79"/>
    </row>
    <row r="424" spans="1:13" s="54" customFormat="1" ht="15" customHeight="1">
      <c r="A424" s="66"/>
      <c r="B424" s="195"/>
      <c r="C424" s="196"/>
      <c r="D424" s="76"/>
      <c r="E424" s="77"/>
      <c r="F424" s="76"/>
      <c r="G424" s="73"/>
      <c r="H424" s="55"/>
      <c r="I424" s="78"/>
      <c r="J424" s="55"/>
      <c r="K424" s="78"/>
      <c r="L424" s="79"/>
    </row>
    <row r="425" spans="1:13" s="54" customFormat="1" ht="15" customHeight="1">
      <c r="A425" s="66"/>
      <c r="B425" s="195"/>
      <c r="C425" s="196"/>
      <c r="D425" s="76"/>
      <c r="E425" s="77"/>
      <c r="F425" s="76"/>
      <c r="G425" s="73"/>
      <c r="H425" s="55"/>
      <c r="I425" s="78"/>
      <c r="J425" s="55"/>
      <c r="K425" s="78"/>
      <c r="L425" s="79"/>
    </row>
    <row r="426" spans="1:13" s="54" customFormat="1" ht="15" customHeight="1">
      <c r="A426" s="66"/>
      <c r="B426" s="195"/>
      <c r="C426" s="196"/>
      <c r="D426" s="76"/>
      <c r="E426" s="77"/>
      <c r="F426" s="76"/>
      <c r="G426" s="73"/>
      <c r="H426" s="55"/>
      <c r="I426" s="78"/>
      <c r="J426" s="55"/>
      <c r="K426" s="78"/>
      <c r="L426" s="79"/>
    </row>
    <row r="427" spans="1:13" s="54" customFormat="1" ht="15" customHeight="1">
      <c r="A427" s="66"/>
      <c r="B427" s="195"/>
      <c r="C427" s="196"/>
      <c r="D427" s="76"/>
      <c r="E427" s="77"/>
      <c r="F427" s="76"/>
      <c r="G427" s="73"/>
      <c r="H427" s="55"/>
      <c r="I427" s="78"/>
      <c r="J427" s="55"/>
      <c r="K427" s="78"/>
      <c r="L427" s="79"/>
    </row>
    <row r="428" spans="1:13" s="54" customFormat="1" ht="15" customHeight="1">
      <c r="A428" s="66"/>
      <c r="B428" s="195"/>
      <c r="C428" s="196"/>
      <c r="D428" s="76"/>
      <c r="E428" s="77"/>
      <c r="F428" s="76"/>
      <c r="G428" s="73"/>
      <c r="H428" s="55"/>
      <c r="I428" s="78"/>
      <c r="J428" s="55"/>
      <c r="K428" s="78"/>
      <c r="L428" s="79"/>
    </row>
    <row r="429" spans="1:13" s="54" customFormat="1" ht="14.1">
      <c r="A429" s="66"/>
      <c r="B429" s="80" t="s">
        <v>86</v>
      </c>
      <c r="C429" s="55"/>
      <c r="D429" s="55"/>
      <c r="E429" s="55"/>
      <c r="F429" s="81" t="s">
        <v>87</v>
      </c>
      <c r="G429" s="81"/>
      <c r="H429" s="55"/>
      <c r="I429" s="82">
        <f>SUM(I422:I428)</f>
        <v>0</v>
      </c>
      <c r="J429" s="55"/>
      <c r="K429" s="82">
        <f>K422+K423+K424+K425+K426+K427+K428</f>
        <v>0</v>
      </c>
      <c r="L429" s="83"/>
    </row>
    <row r="430" spans="1:13" s="54" customFormat="1" ht="15" thickBot="1">
      <c r="A430" s="61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3"/>
      <c r="M430" s="64"/>
    </row>
    <row r="431" spans="1:13" s="54" customFormat="1" ht="15" thickBot="1">
      <c r="C431" s="60"/>
      <c r="D431" s="55"/>
      <c r="E431" s="55"/>
      <c r="F431" s="55"/>
      <c r="G431" s="55"/>
      <c r="H431" s="55"/>
      <c r="I431" s="55"/>
      <c r="J431" s="55"/>
      <c r="K431" s="55"/>
      <c r="L431" s="55"/>
    </row>
    <row r="432" spans="1:13" s="54" customFormat="1" ht="15" thickBot="1">
      <c r="B432" s="59"/>
      <c r="C432" s="59"/>
      <c r="D432" s="59"/>
      <c r="E432" s="59"/>
      <c r="F432" s="59"/>
      <c r="G432" s="59"/>
      <c r="H432" s="59"/>
      <c r="I432" s="65" t="s">
        <v>68</v>
      </c>
      <c r="J432" s="59"/>
      <c r="K432" s="197" t="s">
        <v>69</v>
      </c>
      <c r="L432" s="198"/>
    </row>
    <row r="433" spans="1:13" s="54" customFormat="1" ht="26.1">
      <c r="A433" s="66"/>
      <c r="B433" s="67" t="s">
        <v>70</v>
      </c>
      <c r="C433" s="68" t="s">
        <v>71</v>
      </c>
      <c r="D433" s="69" t="s">
        <v>72</v>
      </c>
      <c r="E433" s="70" t="s">
        <v>73</v>
      </c>
      <c r="F433" s="69" t="s">
        <v>74</v>
      </c>
      <c r="G433" s="71"/>
      <c r="I433" s="69" t="s">
        <v>75</v>
      </c>
      <c r="J433" s="55"/>
      <c r="K433" s="69" t="s">
        <v>76</v>
      </c>
      <c r="L433" s="69" t="s">
        <v>77</v>
      </c>
    </row>
    <row r="434" spans="1:13" s="54" customFormat="1" ht="15" customHeight="1">
      <c r="A434" s="66"/>
      <c r="B434" s="121"/>
      <c r="C434" s="122"/>
      <c r="D434" s="123"/>
      <c r="E434" s="72"/>
      <c r="F434" s="73"/>
      <c r="G434" s="74"/>
      <c r="H434" s="124"/>
      <c r="I434" s="123"/>
      <c r="J434" s="125"/>
      <c r="K434" s="123"/>
      <c r="L434" s="123"/>
    </row>
    <row r="435" spans="1:13" s="54" customFormat="1" ht="14.1">
      <c r="A435" s="66"/>
      <c r="B435" s="56"/>
      <c r="C435" s="56"/>
      <c r="D435" s="55"/>
      <c r="E435" s="55"/>
      <c r="F435" s="55"/>
      <c r="G435" s="55"/>
      <c r="H435" s="55"/>
      <c r="I435" s="55"/>
      <c r="J435" s="55"/>
      <c r="K435" s="55"/>
      <c r="L435" s="55"/>
    </row>
    <row r="436" spans="1:13" s="54" customFormat="1" ht="26.1">
      <c r="A436" s="66"/>
      <c r="B436" s="199" t="s">
        <v>78</v>
      </c>
      <c r="C436" s="200"/>
      <c r="D436" s="69" t="s">
        <v>79</v>
      </c>
      <c r="E436" s="70" t="s">
        <v>80</v>
      </c>
      <c r="F436" s="69" t="s">
        <v>81</v>
      </c>
      <c r="G436" s="69" t="s">
        <v>82</v>
      </c>
      <c r="H436" s="55"/>
      <c r="I436" s="69" t="s">
        <v>83</v>
      </c>
      <c r="J436" s="55"/>
      <c r="K436" s="75" t="s">
        <v>84</v>
      </c>
      <c r="L436" s="75" t="s">
        <v>85</v>
      </c>
    </row>
    <row r="437" spans="1:13" s="54" customFormat="1" ht="15" customHeight="1">
      <c r="A437" s="66"/>
      <c r="B437" s="195"/>
      <c r="C437" s="196"/>
      <c r="D437" s="76"/>
      <c r="E437" s="77"/>
      <c r="F437" s="76"/>
      <c r="G437" s="73"/>
      <c r="H437" s="55"/>
      <c r="I437" s="78"/>
      <c r="J437" s="55"/>
      <c r="K437" s="78"/>
      <c r="L437" s="79"/>
    </row>
    <row r="438" spans="1:13" s="54" customFormat="1" ht="15" customHeight="1">
      <c r="A438" s="66"/>
      <c r="B438" s="195"/>
      <c r="C438" s="196"/>
      <c r="D438" s="76"/>
      <c r="E438" s="77"/>
      <c r="F438" s="76"/>
      <c r="G438" s="73"/>
      <c r="H438" s="55"/>
      <c r="I438" s="78"/>
      <c r="J438" s="55"/>
      <c r="K438" s="78"/>
      <c r="L438" s="79"/>
    </row>
    <row r="439" spans="1:13" s="54" customFormat="1" ht="15" customHeight="1">
      <c r="A439" s="66"/>
      <c r="B439" s="195"/>
      <c r="C439" s="196"/>
      <c r="D439" s="76"/>
      <c r="E439" s="77"/>
      <c r="F439" s="76"/>
      <c r="G439" s="73"/>
      <c r="H439" s="55"/>
      <c r="I439" s="78"/>
      <c r="J439" s="55"/>
      <c r="K439" s="78"/>
      <c r="L439" s="79"/>
    </row>
    <row r="440" spans="1:13" s="54" customFormat="1" ht="15" customHeight="1">
      <c r="A440" s="66"/>
      <c r="B440" s="195"/>
      <c r="C440" s="196"/>
      <c r="D440" s="76"/>
      <c r="E440" s="77"/>
      <c r="F440" s="76"/>
      <c r="G440" s="73"/>
      <c r="H440" s="55"/>
      <c r="I440" s="78"/>
      <c r="J440" s="55"/>
      <c r="K440" s="78"/>
      <c r="L440" s="79"/>
    </row>
    <row r="441" spans="1:13" s="54" customFormat="1" ht="15" customHeight="1">
      <c r="A441" s="66"/>
      <c r="B441" s="195"/>
      <c r="C441" s="196"/>
      <c r="D441" s="76"/>
      <c r="E441" s="77"/>
      <c r="F441" s="76"/>
      <c r="G441" s="73"/>
      <c r="H441" s="55"/>
      <c r="I441" s="78"/>
      <c r="J441" s="55"/>
      <c r="K441" s="78"/>
      <c r="L441" s="79"/>
    </row>
    <row r="442" spans="1:13" s="54" customFormat="1" ht="15" customHeight="1">
      <c r="A442" s="66"/>
      <c r="B442" s="195"/>
      <c r="C442" s="196"/>
      <c r="D442" s="76"/>
      <c r="E442" s="77"/>
      <c r="F442" s="76"/>
      <c r="G442" s="73"/>
      <c r="H442" s="55"/>
      <c r="I442" s="78"/>
      <c r="J442" s="55"/>
      <c r="K442" s="78"/>
      <c r="L442" s="79"/>
    </row>
    <row r="443" spans="1:13" s="54" customFormat="1" ht="15" customHeight="1">
      <c r="A443" s="66"/>
      <c r="B443" s="195"/>
      <c r="C443" s="196"/>
      <c r="D443" s="76"/>
      <c r="E443" s="77"/>
      <c r="F443" s="76"/>
      <c r="G443" s="73"/>
      <c r="H443" s="55"/>
      <c r="I443" s="78"/>
      <c r="J443" s="55"/>
      <c r="K443" s="78"/>
      <c r="L443" s="79"/>
    </row>
    <row r="444" spans="1:13" s="54" customFormat="1" ht="14.1">
      <c r="A444" s="66"/>
      <c r="B444" s="80" t="s">
        <v>86</v>
      </c>
      <c r="C444" s="55"/>
      <c r="D444" s="55"/>
      <c r="E444" s="55"/>
      <c r="F444" s="81" t="s">
        <v>87</v>
      </c>
      <c r="G444" s="81"/>
      <c r="H444" s="55"/>
      <c r="I444" s="82">
        <f>SUM(I437:I443)</f>
        <v>0</v>
      </c>
      <c r="J444" s="55"/>
      <c r="K444" s="82">
        <f>K437+K438+K439+K440+K441+K442+K443</f>
        <v>0</v>
      </c>
      <c r="L444" s="83"/>
    </row>
    <row r="445" spans="1:13" s="54" customFormat="1" ht="15" thickBot="1">
      <c r="A445" s="61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3"/>
      <c r="M445" s="64"/>
    </row>
    <row r="446" spans="1:13" s="54" customFormat="1" ht="15" thickBot="1"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83"/>
    </row>
    <row r="447" spans="1:13" s="54" customFormat="1" ht="15" thickBot="1">
      <c r="B447" s="55"/>
      <c r="C447" s="55"/>
      <c r="D447" s="55"/>
      <c r="E447" s="55"/>
      <c r="F447" s="55"/>
      <c r="G447" s="55"/>
      <c r="H447" s="55"/>
      <c r="I447" s="65" t="s">
        <v>68</v>
      </c>
      <c r="J447" s="55"/>
      <c r="K447" s="197" t="s">
        <v>69</v>
      </c>
      <c r="L447" s="198"/>
    </row>
    <row r="448" spans="1:13" s="54" customFormat="1" ht="26.1">
      <c r="A448" s="66"/>
      <c r="B448" s="67" t="s">
        <v>70</v>
      </c>
      <c r="C448" s="68" t="s">
        <v>71</v>
      </c>
      <c r="D448" s="69" t="s">
        <v>72</v>
      </c>
      <c r="E448" s="70" t="s">
        <v>73</v>
      </c>
      <c r="F448" s="69" t="s">
        <v>74</v>
      </c>
      <c r="G448" s="71"/>
      <c r="I448" s="69" t="s">
        <v>88</v>
      </c>
      <c r="J448" s="55"/>
      <c r="K448" s="69" t="s">
        <v>76</v>
      </c>
      <c r="L448" s="69" t="s">
        <v>77</v>
      </c>
    </row>
    <row r="449" spans="1:13" s="54" customFormat="1" ht="15" customHeight="1">
      <c r="A449" s="66"/>
      <c r="B449" s="121"/>
      <c r="C449" s="122"/>
      <c r="D449" s="123"/>
      <c r="E449" s="72"/>
      <c r="F449" s="73"/>
      <c r="G449" s="74"/>
      <c r="H449" s="124"/>
      <c r="I449" s="123"/>
      <c r="J449" s="125"/>
      <c r="K449" s="123"/>
      <c r="L449" s="123"/>
    </row>
    <row r="450" spans="1:13" s="54" customFormat="1" ht="14.1">
      <c r="A450" s="66"/>
      <c r="B450" s="56"/>
      <c r="C450" s="56"/>
      <c r="D450" s="55"/>
      <c r="E450" s="55"/>
      <c r="F450" s="55"/>
      <c r="G450" s="55"/>
      <c r="H450" s="55"/>
      <c r="I450" s="55"/>
      <c r="J450" s="55"/>
      <c r="K450" s="55"/>
      <c r="L450" s="55"/>
    </row>
    <row r="451" spans="1:13" s="54" customFormat="1" ht="24" customHeight="1">
      <c r="A451" s="66"/>
      <c r="B451" s="199" t="s">
        <v>78</v>
      </c>
      <c r="C451" s="200"/>
      <c r="D451" s="69" t="s">
        <v>79</v>
      </c>
      <c r="E451" s="70" t="s">
        <v>80</v>
      </c>
      <c r="F451" s="69" t="s">
        <v>81</v>
      </c>
      <c r="G451" s="69" t="s">
        <v>82</v>
      </c>
      <c r="H451" s="55"/>
      <c r="I451" s="75" t="s">
        <v>83</v>
      </c>
      <c r="J451" s="55"/>
      <c r="K451" s="75" t="s">
        <v>84</v>
      </c>
      <c r="L451" s="75" t="s">
        <v>85</v>
      </c>
    </row>
    <row r="452" spans="1:13" s="54" customFormat="1" ht="15" customHeight="1">
      <c r="A452" s="66"/>
      <c r="B452" s="195"/>
      <c r="C452" s="196"/>
      <c r="D452" s="76"/>
      <c r="E452" s="77"/>
      <c r="F452" s="76"/>
      <c r="G452" s="73"/>
      <c r="H452" s="55"/>
      <c r="I452" s="78"/>
      <c r="J452" s="55"/>
      <c r="K452" s="78"/>
      <c r="L452" s="79"/>
    </row>
    <row r="453" spans="1:13" s="54" customFormat="1" ht="15" customHeight="1">
      <c r="A453" s="66"/>
      <c r="B453" s="195"/>
      <c r="C453" s="196"/>
      <c r="D453" s="76"/>
      <c r="E453" s="77"/>
      <c r="F453" s="76"/>
      <c r="G453" s="73"/>
      <c r="H453" s="55"/>
      <c r="I453" s="78"/>
      <c r="J453" s="55"/>
      <c r="K453" s="78"/>
      <c r="L453" s="79"/>
    </row>
    <row r="454" spans="1:13" s="54" customFormat="1" ht="15" customHeight="1">
      <c r="A454" s="66"/>
      <c r="B454" s="195"/>
      <c r="C454" s="196"/>
      <c r="D454" s="76"/>
      <c r="E454" s="77"/>
      <c r="F454" s="76"/>
      <c r="G454" s="73"/>
      <c r="H454" s="55"/>
      <c r="I454" s="78"/>
      <c r="J454" s="55"/>
      <c r="K454" s="78"/>
      <c r="L454" s="79"/>
    </row>
    <row r="455" spans="1:13" s="54" customFormat="1" ht="15" customHeight="1">
      <c r="A455" s="66"/>
      <c r="B455" s="195"/>
      <c r="C455" s="196"/>
      <c r="D455" s="76"/>
      <c r="E455" s="77"/>
      <c r="F455" s="76"/>
      <c r="G455" s="73"/>
      <c r="H455" s="55"/>
      <c r="I455" s="78"/>
      <c r="J455" s="55"/>
      <c r="K455" s="78"/>
      <c r="L455" s="79"/>
    </row>
    <row r="456" spans="1:13" s="54" customFormat="1" ht="15" customHeight="1">
      <c r="A456" s="66"/>
      <c r="B456" s="195"/>
      <c r="C456" s="196"/>
      <c r="D456" s="76"/>
      <c r="E456" s="77"/>
      <c r="F456" s="76"/>
      <c r="G456" s="73"/>
      <c r="H456" s="55"/>
      <c r="I456" s="78"/>
      <c r="J456" s="55"/>
      <c r="K456" s="78"/>
      <c r="L456" s="79"/>
    </row>
    <row r="457" spans="1:13" s="54" customFormat="1" ht="15" customHeight="1">
      <c r="A457" s="66"/>
      <c r="B457" s="195"/>
      <c r="C457" s="196"/>
      <c r="D457" s="76"/>
      <c r="E457" s="77"/>
      <c r="F457" s="76"/>
      <c r="G457" s="73"/>
      <c r="H457" s="55"/>
      <c r="I457" s="78"/>
      <c r="J457" s="55"/>
      <c r="K457" s="78"/>
      <c r="L457" s="79"/>
    </row>
    <row r="458" spans="1:13" s="54" customFormat="1" ht="15" customHeight="1">
      <c r="A458" s="66"/>
      <c r="B458" s="195"/>
      <c r="C458" s="196"/>
      <c r="D458" s="76"/>
      <c r="E458" s="77"/>
      <c r="F458" s="76"/>
      <c r="G458" s="73"/>
      <c r="H458" s="55"/>
      <c r="I458" s="78"/>
      <c r="J458" s="55"/>
      <c r="K458" s="78"/>
      <c r="L458" s="79"/>
    </row>
    <row r="459" spans="1:13" s="54" customFormat="1" ht="14.1">
      <c r="A459" s="66"/>
      <c r="B459" s="80" t="s">
        <v>86</v>
      </c>
      <c r="C459" s="55"/>
      <c r="D459" s="55"/>
      <c r="E459" s="55"/>
      <c r="F459" s="81" t="s">
        <v>87</v>
      </c>
      <c r="G459" s="81"/>
      <c r="H459" s="55"/>
      <c r="I459" s="82">
        <f>SUM(I452:I458)</f>
        <v>0</v>
      </c>
      <c r="J459" s="55"/>
      <c r="K459" s="82">
        <f>K452+K453+K454+K455+K456+K457+K458</f>
        <v>0</v>
      </c>
      <c r="L459" s="83"/>
    </row>
    <row r="460" spans="1:13" s="54" customFormat="1" ht="15" thickBot="1">
      <c r="A460" s="61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3"/>
      <c r="M460" s="64"/>
    </row>
    <row r="461" spans="1:13" s="54" customFormat="1" ht="15" thickBot="1"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83"/>
    </row>
    <row r="462" spans="1:13" s="54" customFormat="1" ht="15" thickBot="1">
      <c r="B462" s="55"/>
      <c r="C462" s="55"/>
      <c r="D462" s="55"/>
      <c r="E462" s="55"/>
      <c r="F462" s="55"/>
      <c r="G462" s="55"/>
      <c r="H462" s="55"/>
      <c r="I462" s="65" t="s">
        <v>68</v>
      </c>
      <c r="J462" s="55"/>
      <c r="K462" s="197" t="s">
        <v>69</v>
      </c>
      <c r="L462" s="198"/>
    </row>
    <row r="463" spans="1:13" s="54" customFormat="1" ht="26.1">
      <c r="A463" s="66"/>
      <c r="B463" s="67" t="s">
        <v>70</v>
      </c>
      <c r="C463" s="68" t="s">
        <v>71</v>
      </c>
      <c r="D463" s="69" t="s">
        <v>72</v>
      </c>
      <c r="E463" s="70" t="s">
        <v>73</v>
      </c>
      <c r="F463" s="69" t="s">
        <v>74</v>
      </c>
      <c r="G463" s="71"/>
      <c r="I463" s="69" t="s">
        <v>75</v>
      </c>
      <c r="J463" s="55"/>
      <c r="K463" s="69" t="s">
        <v>76</v>
      </c>
      <c r="L463" s="69" t="s">
        <v>77</v>
      </c>
    </row>
    <row r="464" spans="1:13" s="54" customFormat="1" ht="14.1">
      <c r="A464" s="66"/>
      <c r="B464" s="121"/>
      <c r="C464" s="122"/>
      <c r="D464" s="123"/>
      <c r="E464" s="72"/>
      <c r="F464" s="73"/>
      <c r="G464" s="74"/>
      <c r="H464" s="124"/>
      <c r="I464" s="123"/>
      <c r="J464" s="125"/>
      <c r="K464" s="123"/>
      <c r="L464" s="123"/>
    </row>
    <row r="465" spans="1:13" s="54" customFormat="1" ht="14.1">
      <c r="A465" s="66"/>
      <c r="B465" s="56"/>
      <c r="C465" s="56"/>
      <c r="D465" s="55"/>
      <c r="E465" s="55"/>
      <c r="F465" s="55"/>
      <c r="G465" s="55"/>
      <c r="H465" s="55"/>
      <c r="I465" s="55"/>
      <c r="J465" s="55"/>
      <c r="K465" s="55"/>
      <c r="L465" s="55"/>
    </row>
    <row r="466" spans="1:13" s="54" customFormat="1" ht="24" customHeight="1">
      <c r="A466" s="66"/>
      <c r="B466" s="199" t="s">
        <v>78</v>
      </c>
      <c r="C466" s="200"/>
      <c r="D466" s="69" t="s">
        <v>79</v>
      </c>
      <c r="E466" s="70" t="s">
        <v>80</v>
      </c>
      <c r="F466" s="69" t="s">
        <v>81</v>
      </c>
      <c r="G466" s="69" t="s">
        <v>82</v>
      </c>
      <c r="H466" s="55"/>
      <c r="I466" s="75" t="s">
        <v>83</v>
      </c>
      <c r="J466" s="55"/>
      <c r="K466" s="75" t="s">
        <v>84</v>
      </c>
      <c r="L466" s="75" t="s">
        <v>85</v>
      </c>
    </row>
    <row r="467" spans="1:13" s="54" customFormat="1" ht="14.1">
      <c r="A467" s="66"/>
      <c r="B467" s="195"/>
      <c r="C467" s="196"/>
      <c r="D467" s="76"/>
      <c r="E467" s="77"/>
      <c r="F467" s="76"/>
      <c r="G467" s="73"/>
      <c r="H467" s="55"/>
      <c r="I467" s="78"/>
      <c r="J467" s="55"/>
      <c r="K467" s="78"/>
      <c r="L467" s="79"/>
    </row>
    <row r="468" spans="1:13" s="54" customFormat="1" ht="14.1">
      <c r="A468" s="66"/>
      <c r="B468" s="195"/>
      <c r="C468" s="196"/>
      <c r="D468" s="76"/>
      <c r="E468" s="77"/>
      <c r="F468" s="76"/>
      <c r="G468" s="73"/>
      <c r="H468" s="55"/>
      <c r="I468" s="78"/>
      <c r="J468" s="55"/>
      <c r="K468" s="78"/>
      <c r="L468" s="79"/>
    </row>
    <row r="469" spans="1:13" s="54" customFormat="1" ht="14.1">
      <c r="A469" s="66"/>
      <c r="B469" s="195"/>
      <c r="C469" s="196"/>
      <c r="D469" s="76"/>
      <c r="E469" s="77"/>
      <c r="F469" s="76"/>
      <c r="G469" s="73"/>
      <c r="H469" s="55"/>
      <c r="I469" s="78"/>
      <c r="J469" s="55"/>
      <c r="K469" s="78"/>
      <c r="L469" s="79"/>
    </row>
    <row r="470" spans="1:13" s="54" customFormat="1" ht="14.1">
      <c r="A470" s="66"/>
      <c r="B470" s="195"/>
      <c r="C470" s="196"/>
      <c r="D470" s="76"/>
      <c r="E470" s="77"/>
      <c r="F470" s="76"/>
      <c r="G470" s="73"/>
      <c r="H470" s="55"/>
      <c r="I470" s="78"/>
      <c r="J470" s="55"/>
      <c r="K470" s="78"/>
      <c r="L470" s="79"/>
    </row>
    <row r="471" spans="1:13" s="54" customFormat="1" ht="14.1">
      <c r="A471" s="66"/>
      <c r="B471" s="195"/>
      <c r="C471" s="196"/>
      <c r="D471" s="76"/>
      <c r="E471" s="77"/>
      <c r="F471" s="76"/>
      <c r="G471" s="73"/>
      <c r="H471" s="55"/>
      <c r="I471" s="78"/>
      <c r="J471" s="55"/>
      <c r="K471" s="78"/>
      <c r="L471" s="79"/>
    </row>
    <row r="472" spans="1:13" s="54" customFormat="1" ht="14.1">
      <c r="A472" s="66"/>
      <c r="B472" s="195"/>
      <c r="C472" s="196"/>
      <c r="D472" s="76"/>
      <c r="E472" s="77"/>
      <c r="F472" s="76"/>
      <c r="G472" s="73"/>
      <c r="H472" s="55"/>
      <c r="I472" s="78"/>
      <c r="J472" s="55"/>
      <c r="K472" s="78"/>
      <c r="L472" s="79"/>
    </row>
    <row r="473" spans="1:13" s="54" customFormat="1" ht="14.1">
      <c r="A473" s="66"/>
      <c r="B473" s="195"/>
      <c r="C473" s="196"/>
      <c r="D473" s="76"/>
      <c r="E473" s="77"/>
      <c r="F473" s="76"/>
      <c r="G473" s="73"/>
      <c r="H473" s="55"/>
      <c r="I473" s="78"/>
      <c r="J473" s="55"/>
      <c r="K473" s="78"/>
      <c r="L473" s="79"/>
    </row>
    <row r="474" spans="1:13" s="54" customFormat="1" ht="14.1">
      <c r="A474" s="66"/>
      <c r="B474" s="80" t="s">
        <v>86</v>
      </c>
      <c r="C474" s="55"/>
      <c r="D474" s="55"/>
      <c r="E474" s="55"/>
      <c r="F474" s="81" t="s">
        <v>87</v>
      </c>
      <c r="G474" s="81"/>
      <c r="H474" s="55"/>
      <c r="I474" s="82">
        <f>SUM(I467:I473)</f>
        <v>0</v>
      </c>
      <c r="J474" s="55"/>
      <c r="K474" s="82">
        <f>K467+K468+K469+K470+K471+K472+K473</f>
        <v>0</v>
      </c>
      <c r="L474" s="83"/>
    </row>
    <row r="475" spans="1:13" s="54" customFormat="1" ht="15" thickBot="1">
      <c r="A475" s="61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3"/>
      <c r="M475" s="64"/>
    </row>
    <row r="476" spans="1:13" s="54" customFormat="1" ht="15" thickBot="1"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83"/>
    </row>
    <row r="477" spans="1:13" s="54" customFormat="1" ht="15" thickBot="1">
      <c r="B477" s="59"/>
      <c r="C477" s="59"/>
      <c r="D477" s="59"/>
      <c r="E477" s="59"/>
      <c r="F477" s="59"/>
      <c r="G477" s="59"/>
      <c r="H477" s="59"/>
      <c r="I477" s="65" t="s">
        <v>68</v>
      </c>
      <c r="J477" s="59"/>
      <c r="K477" s="197" t="s">
        <v>69</v>
      </c>
      <c r="L477" s="198"/>
    </row>
    <row r="478" spans="1:13" s="54" customFormat="1" ht="26.1">
      <c r="A478" s="66"/>
      <c r="B478" s="67" t="s">
        <v>70</v>
      </c>
      <c r="C478" s="68" t="s">
        <v>71</v>
      </c>
      <c r="D478" s="69" t="s">
        <v>72</v>
      </c>
      <c r="E478" s="70" t="s">
        <v>73</v>
      </c>
      <c r="F478" s="69" t="s">
        <v>74</v>
      </c>
      <c r="G478" s="71"/>
      <c r="I478" s="69" t="s">
        <v>75</v>
      </c>
      <c r="J478" s="55"/>
      <c r="K478" s="69" t="s">
        <v>76</v>
      </c>
      <c r="L478" s="69" t="s">
        <v>77</v>
      </c>
    </row>
    <row r="479" spans="1:13" s="54" customFormat="1" ht="15" customHeight="1">
      <c r="A479" s="66"/>
      <c r="B479" s="121"/>
      <c r="C479" s="122"/>
      <c r="D479" s="123"/>
      <c r="E479" s="72"/>
      <c r="F479" s="73"/>
      <c r="G479" s="74"/>
      <c r="H479" s="124"/>
      <c r="I479" s="123"/>
      <c r="J479" s="125"/>
      <c r="K479" s="123"/>
      <c r="L479" s="123"/>
    </row>
    <row r="480" spans="1:13" s="54" customFormat="1" ht="14.1">
      <c r="A480" s="66"/>
      <c r="B480" s="56"/>
      <c r="C480" s="56"/>
      <c r="D480" s="55"/>
      <c r="E480" s="55"/>
      <c r="F480" s="55"/>
      <c r="G480" s="55"/>
      <c r="H480" s="55"/>
      <c r="I480" s="55"/>
      <c r="J480" s="55"/>
      <c r="K480" s="55"/>
      <c r="L480" s="55"/>
    </row>
    <row r="481" spans="1:13" s="54" customFormat="1" ht="24" customHeight="1">
      <c r="A481" s="66"/>
      <c r="B481" s="199" t="s">
        <v>78</v>
      </c>
      <c r="C481" s="200"/>
      <c r="D481" s="69" t="s">
        <v>79</v>
      </c>
      <c r="E481" s="70" t="s">
        <v>80</v>
      </c>
      <c r="F481" s="69" t="s">
        <v>81</v>
      </c>
      <c r="G481" s="69" t="s">
        <v>82</v>
      </c>
      <c r="H481" s="55"/>
      <c r="I481" s="69" t="s">
        <v>83</v>
      </c>
      <c r="J481" s="55"/>
      <c r="K481" s="75" t="s">
        <v>84</v>
      </c>
      <c r="L481" s="75" t="s">
        <v>85</v>
      </c>
    </row>
    <row r="482" spans="1:13" s="54" customFormat="1" ht="15" customHeight="1">
      <c r="A482" s="66"/>
      <c r="B482" s="195"/>
      <c r="C482" s="196"/>
      <c r="D482" s="76"/>
      <c r="E482" s="77"/>
      <c r="F482" s="76"/>
      <c r="G482" s="73"/>
      <c r="H482" s="55"/>
      <c r="I482" s="78"/>
      <c r="J482" s="55"/>
      <c r="K482" s="78"/>
      <c r="L482" s="79"/>
    </row>
    <row r="483" spans="1:13" s="54" customFormat="1" ht="15" customHeight="1">
      <c r="A483" s="66"/>
      <c r="B483" s="195"/>
      <c r="C483" s="196"/>
      <c r="D483" s="76"/>
      <c r="E483" s="77"/>
      <c r="F483" s="76"/>
      <c r="G483" s="73"/>
      <c r="H483" s="55"/>
      <c r="I483" s="78"/>
      <c r="J483" s="55"/>
      <c r="K483" s="78"/>
      <c r="L483" s="79"/>
    </row>
    <row r="484" spans="1:13" s="54" customFormat="1" ht="15" customHeight="1">
      <c r="A484" s="66"/>
      <c r="B484" s="195"/>
      <c r="C484" s="196"/>
      <c r="D484" s="76"/>
      <c r="E484" s="77"/>
      <c r="F484" s="76"/>
      <c r="G484" s="73"/>
      <c r="H484" s="55"/>
      <c r="I484" s="78"/>
      <c r="J484" s="55"/>
      <c r="K484" s="78"/>
      <c r="L484" s="79"/>
    </row>
    <row r="485" spans="1:13" s="54" customFormat="1" ht="15" customHeight="1">
      <c r="A485" s="66"/>
      <c r="B485" s="195"/>
      <c r="C485" s="196"/>
      <c r="D485" s="76"/>
      <c r="E485" s="77"/>
      <c r="F485" s="76"/>
      <c r="G485" s="73"/>
      <c r="H485" s="55"/>
      <c r="I485" s="78"/>
      <c r="J485" s="55"/>
      <c r="K485" s="78"/>
      <c r="L485" s="79"/>
    </row>
    <row r="486" spans="1:13" s="54" customFormat="1" ht="15" customHeight="1">
      <c r="A486" s="66"/>
      <c r="B486" s="195"/>
      <c r="C486" s="196"/>
      <c r="D486" s="76"/>
      <c r="E486" s="77"/>
      <c r="F486" s="76"/>
      <c r="G486" s="73"/>
      <c r="H486" s="55"/>
      <c r="I486" s="78"/>
      <c r="J486" s="55"/>
      <c r="K486" s="78"/>
      <c r="L486" s="79"/>
    </row>
    <row r="487" spans="1:13" s="54" customFormat="1" ht="15" customHeight="1">
      <c r="A487" s="66"/>
      <c r="B487" s="195"/>
      <c r="C487" s="196"/>
      <c r="D487" s="76"/>
      <c r="E487" s="77"/>
      <c r="F487" s="76"/>
      <c r="G487" s="73"/>
      <c r="H487" s="55"/>
      <c r="I487" s="78"/>
      <c r="J487" s="55"/>
      <c r="K487" s="78"/>
      <c r="L487" s="79"/>
    </row>
    <row r="488" spans="1:13" s="54" customFormat="1" ht="15" customHeight="1">
      <c r="A488" s="66"/>
      <c r="B488" s="195"/>
      <c r="C488" s="196"/>
      <c r="D488" s="76"/>
      <c r="E488" s="77"/>
      <c r="F488" s="76"/>
      <c r="G488" s="73"/>
      <c r="H488" s="55"/>
      <c r="I488" s="78"/>
      <c r="J488" s="55"/>
      <c r="K488" s="78"/>
      <c r="L488" s="79"/>
    </row>
    <row r="489" spans="1:13" s="54" customFormat="1" ht="14.1">
      <c r="A489" s="66"/>
      <c r="B489" s="80" t="s">
        <v>86</v>
      </c>
      <c r="C489" s="55"/>
      <c r="D489" s="55"/>
      <c r="E489" s="55"/>
      <c r="F489" s="81" t="s">
        <v>87</v>
      </c>
      <c r="G489" s="81"/>
      <c r="H489" s="55"/>
      <c r="I489" s="82">
        <f>SUM(I482:I488)</f>
        <v>0</v>
      </c>
      <c r="J489" s="55"/>
      <c r="K489" s="82">
        <f>K482+K483+K484+K485+K486+K487+K488</f>
        <v>0</v>
      </c>
      <c r="L489" s="83"/>
    </row>
    <row r="490" spans="1:13" s="54" customFormat="1" ht="15" thickBot="1">
      <c r="A490" s="61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3"/>
      <c r="M490" s="64"/>
    </row>
    <row r="491" spans="1:13" s="54" customFormat="1" ht="14.1">
      <c r="C491" s="60"/>
      <c r="D491" s="55"/>
      <c r="E491" s="55"/>
      <c r="F491" s="55"/>
      <c r="G491" s="55"/>
      <c r="H491" s="55"/>
      <c r="I491" s="55"/>
      <c r="J491" s="55"/>
      <c r="K491" s="55"/>
      <c r="L491" s="55"/>
    </row>
  </sheetData>
  <sheetProtection sheet="1" selectLockedCells="1"/>
  <protectedRanges>
    <protectedRange sqref="E12:G12 I15:I21 K15:L21 B15:G21 E27:G27 I30:I36 K30:L36 B30:G36 E42:G42 I45:I51 K45:L51 B45:G51 E57:G57 I60:I66 K60:L66 B60:G66 E72:G72 I75:I81 K75:L81 B75:G81 E87:G87 I90:I96 K90:L96 B90:G96 E102:G102 I105:I111 K105:L111 B105:G111 E117:G117 I120:I126 K120:L126 B120:G126 E132:G132 I135:I141 K135:L141 B135:G141 E147:G147 I150:I156 K150:L156 B150:G156 E162:G162 I165:I171 K165:L171 B165:G171 E177:G177 I180:I186 K180:L186 B180:G186 E193:G193 I196:I202 K196:L202 B196:G202 E208:G208 I211:I217 K211:L217 B211:G217 E223:G223 I226:I232 K226:L232 B226:G232 E238:G238 I241:I247 K241:L247 B241:G247 E254:G254 I257:I263 K257:L263 B257:G263 E269:G269 I272:I278 K272:L278 B272:G278 E284:G284 I287:I293 K287:L293 B287:G293 E299:G299 I302:I308 K302:L308 B302:G308 E314:G314 I317:I323 K317:L323 B317:G323 E329:G329 I332:I338 K332:L338 B332:G338 E344:G344 I347:I353 K347:L353 B347:G353 E359:G359 I362:I368 K362:L368 B362:G368 E374:G374 I377:I383 K377:L383 B377:G383 E389:G389 I392:I398 K392:L398 B392:G398 E404:G404 I407:I413 K407:L413 B407:G413 E419:G419 I422:I428 K422:L428 B422:G428 E434:G434 I437:I443 K437:L443 B437:G443 E449:G449 I452:I458 K452:L458 B452:G458 E464:G464 I467:I473 K467:L473 B467:G473 E479:G479 I482:I488 K482:L488 B482:G488" name="Plage2_7"/>
    <protectedRange sqref="B7:I7 B10:K10 I25 I40 E6:H6 K25 K40 B55:K55 B70:K70 I85 I100 K85 K100 B115:K115 B130:K130 I145 I160 K145 K160 B175:K175 B191:K191 I206 I221 K206 K221 B236:K236 B252:K252 I267 I282 K267 K282 B297:K297 B312:K312 I327 I342 K327 K342 B357:K357 B372:K372 I387 I402 K387 K402 B417:K417 B432:K432 I447 I462 K447 K462 B477:K477" name="Plage1"/>
  </protectedRanges>
  <mergeCells count="291">
    <mergeCell ref="K40:L40"/>
    <mergeCell ref="B44:C44"/>
    <mergeCell ref="B45:C45"/>
    <mergeCell ref="B46:C46"/>
    <mergeCell ref="B47:C47"/>
    <mergeCell ref="B66:C66"/>
    <mergeCell ref="B7:E7"/>
    <mergeCell ref="I7:L7"/>
    <mergeCell ref="B60:C60"/>
    <mergeCell ref="B61:C61"/>
    <mergeCell ref="B62:C62"/>
    <mergeCell ref="B63:C63"/>
    <mergeCell ref="B64:C64"/>
    <mergeCell ref="B65:C65"/>
    <mergeCell ref="B48:C48"/>
    <mergeCell ref="B49:C49"/>
    <mergeCell ref="B50:C50"/>
    <mergeCell ref="B51:C51"/>
    <mergeCell ref="K55:L55"/>
    <mergeCell ref="B59:C59"/>
    <mergeCell ref="B36:C36"/>
    <mergeCell ref="K25:L25"/>
    <mergeCell ref="B29:C29"/>
    <mergeCell ref="B1:L1"/>
    <mergeCell ref="K10:L10"/>
    <mergeCell ref="B14:C14"/>
    <mergeCell ref="B15:C15"/>
    <mergeCell ref="B16:C16"/>
    <mergeCell ref="B17:C17"/>
    <mergeCell ref="B35:C35"/>
    <mergeCell ref="B18:C18"/>
    <mergeCell ref="B19:C19"/>
    <mergeCell ref="B20:C20"/>
    <mergeCell ref="B21:C21"/>
    <mergeCell ref="B30:C30"/>
    <mergeCell ref="B31:C31"/>
    <mergeCell ref="B32:C32"/>
    <mergeCell ref="B33:C33"/>
    <mergeCell ref="B34:C34"/>
    <mergeCell ref="B78:C78"/>
    <mergeCell ref="B79:C79"/>
    <mergeCell ref="B80:C80"/>
    <mergeCell ref="B81:C81"/>
    <mergeCell ref="K85:L85"/>
    <mergeCell ref="K70:L70"/>
    <mergeCell ref="B74:C74"/>
    <mergeCell ref="B75:C75"/>
    <mergeCell ref="B76:C76"/>
    <mergeCell ref="B77:C77"/>
    <mergeCell ref="B94:C94"/>
    <mergeCell ref="B95:C95"/>
    <mergeCell ref="B96:C96"/>
    <mergeCell ref="K100:L100"/>
    <mergeCell ref="B104:C104"/>
    <mergeCell ref="B89:C89"/>
    <mergeCell ref="B90:C90"/>
    <mergeCell ref="B91:C91"/>
    <mergeCell ref="B92:C92"/>
    <mergeCell ref="B93:C93"/>
    <mergeCell ref="B110:C110"/>
    <mergeCell ref="B111:C111"/>
    <mergeCell ref="K115:L115"/>
    <mergeCell ref="B119:C119"/>
    <mergeCell ref="B120:C120"/>
    <mergeCell ref="B105:C105"/>
    <mergeCell ref="B106:C106"/>
    <mergeCell ref="B107:C107"/>
    <mergeCell ref="B108:C108"/>
    <mergeCell ref="B109:C109"/>
    <mergeCell ref="B126:C126"/>
    <mergeCell ref="K130:L130"/>
    <mergeCell ref="B134:C134"/>
    <mergeCell ref="B135:C135"/>
    <mergeCell ref="B136:C136"/>
    <mergeCell ref="B121:C121"/>
    <mergeCell ref="B122:C122"/>
    <mergeCell ref="B123:C123"/>
    <mergeCell ref="B124:C124"/>
    <mergeCell ref="B125:C125"/>
    <mergeCell ref="K160:L160"/>
    <mergeCell ref="K145:L145"/>
    <mergeCell ref="B149:C149"/>
    <mergeCell ref="B150:C150"/>
    <mergeCell ref="B151:C151"/>
    <mergeCell ref="B152:C152"/>
    <mergeCell ref="B137:C137"/>
    <mergeCell ref="B138:C138"/>
    <mergeCell ref="B139:C139"/>
    <mergeCell ref="B140:C140"/>
    <mergeCell ref="B141:C141"/>
    <mergeCell ref="B164:C164"/>
    <mergeCell ref="B165:C165"/>
    <mergeCell ref="B166:C166"/>
    <mergeCell ref="B167:C167"/>
    <mergeCell ref="B168:C168"/>
    <mergeCell ref="B153:C153"/>
    <mergeCell ref="B154:C154"/>
    <mergeCell ref="B155:C155"/>
    <mergeCell ref="B156:C156"/>
    <mergeCell ref="B180:C180"/>
    <mergeCell ref="B181:C181"/>
    <mergeCell ref="B182:C182"/>
    <mergeCell ref="B183:C183"/>
    <mergeCell ref="B184:C184"/>
    <mergeCell ref="B169:C169"/>
    <mergeCell ref="B170:C170"/>
    <mergeCell ref="B171:C171"/>
    <mergeCell ref="K175:L175"/>
    <mergeCell ref="B179:C179"/>
    <mergeCell ref="B197:C197"/>
    <mergeCell ref="B198:C198"/>
    <mergeCell ref="B199:C199"/>
    <mergeCell ref="B200:C200"/>
    <mergeCell ref="B201:C201"/>
    <mergeCell ref="B185:C185"/>
    <mergeCell ref="B186:C186"/>
    <mergeCell ref="K191:L191"/>
    <mergeCell ref="B195:C195"/>
    <mergeCell ref="B196:C196"/>
    <mergeCell ref="B213:C213"/>
    <mergeCell ref="B214:C214"/>
    <mergeCell ref="B215:C215"/>
    <mergeCell ref="B216:C216"/>
    <mergeCell ref="B217:C217"/>
    <mergeCell ref="B202:C202"/>
    <mergeCell ref="K206:L206"/>
    <mergeCell ref="B210:C210"/>
    <mergeCell ref="B211:C211"/>
    <mergeCell ref="B212:C212"/>
    <mergeCell ref="B229:C229"/>
    <mergeCell ref="B230:C230"/>
    <mergeCell ref="B231:C231"/>
    <mergeCell ref="B232:C232"/>
    <mergeCell ref="K236:L236"/>
    <mergeCell ref="K221:L221"/>
    <mergeCell ref="B225:C225"/>
    <mergeCell ref="B226:C226"/>
    <mergeCell ref="B227:C227"/>
    <mergeCell ref="B228:C228"/>
    <mergeCell ref="B245:C245"/>
    <mergeCell ref="B246:C246"/>
    <mergeCell ref="B247:C247"/>
    <mergeCell ref="K252:L252"/>
    <mergeCell ref="B256:C256"/>
    <mergeCell ref="B240:C240"/>
    <mergeCell ref="B241:C241"/>
    <mergeCell ref="B242:C242"/>
    <mergeCell ref="B243:C243"/>
    <mergeCell ref="B244:C244"/>
    <mergeCell ref="B262:C262"/>
    <mergeCell ref="B263:C263"/>
    <mergeCell ref="K267:L267"/>
    <mergeCell ref="B271:C271"/>
    <mergeCell ref="B272:C272"/>
    <mergeCell ref="B257:C257"/>
    <mergeCell ref="B258:C258"/>
    <mergeCell ref="B259:C259"/>
    <mergeCell ref="B260:C260"/>
    <mergeCell ref="B261:C261"/>
    <mergeCell ref="B278:C278"/>
    <mergeCell ref="K282:L282"/>
    <mergeCell ref="B286:C286"/>
    <mergeCell ref="B287:C287"/>
    <mergeCell ref="B288:C288"/>
    <mergeCell ref="B273:C273"/>
    <mergeCell ref="B274:C274"/>
    <mergeCell ref="B275:C275"/>
    <mergeCell ref="B276:C276"/>
    <mergeCell ref="B277:C277"/>
    <mergeCell ref="K312:L312"/>
    <mergeCell ref="K297:L297"/>
    <mergeCell ref="B301:C301"/>
    <mergeCell ref="B302:C302"/>
    <mergeCell ref="B303:C303"/>
    <mergeCell ref="B304:C304"/>
    <mergeCell ref="B289:C289"/>
    <mergeCell ref="B290:C290"/>
    <mergeCell ref="B291:C291"/>
    <mergeCell ref="B292:C292"/>
    <mergeCell ref="B293:C293"/>
    <mergeCell ref="B316:C316"/>
    <mergeCell ref="B317:C317"/>
    <mergeCell ref="B318:C318"/>
    <mergeCell ref="B319:C319"/>
    <mergeCell ref="B320:C320"/>
    <mergeCell ref="B305:C305"/>
    <mergeCell ref="B306:C306"/>
    <mergeCell ref="B307:C307"/>
    <mergeCell ref="B308:C308"/>
    <mergeCell ref="B332:C332"/>
    <mergeCell ref="B333:C333"/>
    <mergeCell ref="B334:C334"/>
    <mergeCell ref="B335:C335"/>
    <mergeCell ref="B336:C336"/>
    <mergeCell ref="B321:C321"/>
    <mergeCell ref="B322:C322"/>
    <mergeCell ref="B323:C323"/>
    <mergeCell ref="K327:L327"/>
    <mergeCell ref="B331:C331"/>
    <mergeCell ref="B348:C348"/>
    <mergeCell ref="B349:C349"/>
    <mergeCell ref="B350:C350"/>
    <mergeCell ref="B351:C351"/>
    <mergeCell ref="B352:C352"/>
    <mergeCell ref="B337:C337"/>
    <mergeCell ref="B338:C338"/>
    <mergeCell ref="K342:L342"/>
    <mergeCell ref="B346:C346"/>
    <mergeCell ref="B347:C347"/>
    <mergeCell ref="B364:C364"/>
    <mergeCell ref="B365:C365"/>
    <mergeCell ref="B366:C366"/>
    <mergeCell ref="B367:C367"/>
    <mergeCell ref="B368:C368"/>
    <mergeCell ref="B353:C353"/>
    <mergeCell ref="K357:L357"/>
    <mergeCell ref="B361:C361"/>
    <mergeCell ref="B362:C362"/>
    <mergeCell ref="B363:C363"/>
    <mergeCell ref="B380:C380"/>
    <mergeCell ref="B381:C381"/>
    <mergeCell ref="B382:C382"/>
    <mergeCell ref="B383:C383"/>
    <mergeCell ref="K387:L387"/>
    <mergeCell ref="K372:L372"/>
    <mergeCell ref="B376:C376"/>
    <mergeCell ref="B377:C377"/>
    <mergeCell ref="B378:C378"/>
    <mergeCell ref="B379:C379"/>
    <mergeCell ref="B396:C396"/>
    <mergeCell ref="B397:C397"/>
    <mergeCell ref="B398:C398"/>
    <mergeCell ref="K402:L402"/>
    <mergeCell ref="B406:C406"/>
    <mergeCell ref="B391:C391"/>
    <mergeCell ref="B392:C392"/>
    <mergeCell ref="B393:C393"/>
    <mergeCell ref="B394:C394"/>
    <mergeCell ref="B395:C395"/>
    <mergeCell ref="B412:C412"/>
    <mergeCell ref="B413:C413"/>
    <mergeCell ref="K417:L417"/>
    <mergeCell ref="B421:C421"/>
    <mergeCell ref="B422:C422"/>
    <mergeCell ref="B407:C407"/>
    <mergeCell ref="B408:C408"/>
    <mergeCell ref="B409:C409"/>
    <mergeCell ref="B410:C410"/>
    <mergeCell ref="B411:C411"/>
    <mergeCell ref="B428:C428"/>
    <mergeCell ref="K432:L432"/>
    <mergeCell ref="B436:C436"/>
    <mergeCell ref="B437:C437"/>
    <mergeCell ref="B438:C438"/>
    <mergeCell ref="B423:C423"/>
    <mergeCell ref="B424:C424"/>
    <mergeCell ref="B425:C425"/>
    <mergeCell ref="B426:C426"/>
    <mergeCell ref="B427:C427"/>
    <mergeCell ref="K447:L447"/>
    <mergeCell ref="B451:C451"/>
    <mergeCell ref="B452:C452"/>
    <mergeCell ref="B453:C453"/>
    <mergeCell ref="B454:C454"/>
    <mergeCell ref="B439:C439"/>
    <mergeCell ref="B440:C440"/>
    <mergeCell ref="B441:C441"/>
    <mergeCell ref="B442:C442"/>
    <mergeCell ref="B443:C443"/>
    <mergeCell ref="K477:L477"/>
    <mergeCell ref="B481:C481"/>
    <mergeCell ref="B466:C466"/>
    <mergeCell ref="B467:C467"/>
    <mergeCell ref="B468:C468"/>
    <mergeCell ref="B469:C469"/>
    <mergeCell ref="B470:C470"/>
    <mergeCell ref="B455:C455"/>
    <mergeCell ref="B456:C456"/>
    <mergeCell ref="B457:C457"/>
    <mergeCell ref="B458:C458"/>
    <mergeCell ref="K462:L462"/>
    <mergeCell ref="B487:C487"/>
    <mergeCell ref="B488:C488"/>
    <mergeCell ref="B482:C482"/>
    <mergeCell ref="B483:C483"/>
    <mergeCell ref="B484:C484"/>
    <mergeCell ref="B485:C485"/>
    <mergeCell ref="B486:C486"/>
    <mergeCell ref="B471:C471"/>
    <mergeCell ref="B472:C472"/>
    <mergeCell ref="B473:C473"/>
  </mergeCells>
  <hyperlinks>
    <hyperlink ref="B3" r:id="rId1" xr:uid="{14BB2DE6-A5E4-BA4C-84D0-EF82012F0A50}"/>
  </hyperlinks>
  <pageMargins left="0.7" right="0.7" top="0.75" bottom="0.75" header="0.3" footer="0.3"/>
  <pageSetup scale="82" fitToHeight="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A9DC-106B-FF46-8D36-15E1E29FB688}">
  <sheetPr>
    <pageSetUpPr fitToPage="1"/>
  </sheetPr>
  <dimension ref="A1:K24"/>
  <sheetViews>
    <sheetView workbookViewId="0">
      <selection activeCell="H21" sqref="H21"/>
    </sheetView>
  </sheetViews>
  <sheetFormatPr defaultColWidth="11.42578125" defaultRowHeight="12.95"/>
  <cols>
    <col min="1" max="1" width="2.42578125" customWidth="1"/>
    <col min="3" max="3" width="13.140625" customWidth="1"/>
    <col min="4" max="4" width="22.85546875" customWidth="1"/>
    <col min="5" max="5" width="26.28515625" customWidth="1"/>
    <col min="6" max="6" width="11.85546875" customWidth="1"/>
    <col min="7" max="7" width="13" customWidth="1"/>
    <col min="8" max="8" width="12.7109375" customWidth="1"/>
    <col min="9" max="9" width="33" customWidth="1"/>
  </cols>
  <sheetData>
    <row r="1" spans="1:11" s="54" customFormat="1" ht="15">
      <c r="B1" s="206" t="s">
        <v>0</v>
      </c>
      <c r="C1" s="206"/>
      <c r="D1" s="206"/>
      <c r="E1" s="206"/>
      <c r="F1" s="206"/>
      <c r="G1" s="206"/>
      <c r="H1" s="206"/>
      <c r="I1" s="206"/>
      <c r="J1" s="55"/>
    </row>
    <row r="2" spans="1:11" s="54" customFormat="1" ht="14.1">
      <c r="B2" s="56" t="s">
        <v>89</v>
      </c>
      <c r="C2" s="56"/>
      <c r="D2" s="55"/>
      <c r="E2" s="55"/>
      <c r="F2" s="55"/>
      <c r="G2" s="55"/>
      <c r="H2" s="55"/>
      <c r="I2" s="55"/>
    </row>
    <row r="3" spans="1:11" s="54" customFormat="1" ht="14.1">
      <c r="B3" s="56" t="s">
        <v>90</v>
      </c>
      <c r="C3" s="56"/>
      <c r="D3" s="55"/>
      <c r="E3" s="55"/>
      <c r="F3" s="55"/>
      <c r="G3" s="55"/>
      <c r="H3" s="55"/>
      <c r="I3" s="55"/>
    </row>
    <row r="4" spans="1:11" s="54" customFormat="1" ht="14.1">
      <c r="B4" s="84" t="s">
        <v>91</v>
      </c>
      <c r="C4" s="56"/>
      <c r="D4" s="55"/>
      <c r="E4" s="55"/>
      <c r="F4" s="55"/>
      <c r="G4" s="55"/>
      <c r="H4" s="55"/>
      <c r="I4" s="55"/>
    </row>
    <row r="5" spans="1:11" s="54" customFormat="1" ht="14.1">
      <c r="B5" s="84"/>
      <c r="C5" s="56"/>
      <c r="D5" s="55"/>
      <c r="E5" s="55"/>
      <c r="F5" s="55"/>
      <c r="G5" s="55"/>
      <c r="H5" s="55"/>
      <c r="I5" s="55"/>
    </row>
    <row r="6" spans="1:11" s="54" customFormat="1" ht="14.1">
      <c r="B6" s="56"/>
      <c r="C6" s="56"/>
      <c r="D6" s="55"/>
      <c r="E6" s="55"/>
      <c r="F6" s="55"/>
      <c r="G6" s="55"/>
      <c r="H6" s="55"/>
      <c r="I6" s="55"/>
    </row>
    <row r="7" spans="1:11" s="54" customFormat="1" ht="15.75" customHeight="1">
      <c r="B7" s="15" t="s">
        <v>4</v>
      </c>
      <c r="C7" s="58"/>
      <c r="D7" s="16"/>
      <c r="E7" s="17"/>
      <c r="F7" s="207"/>
      <c r="G7" s="15" t="s">
        <v>5</v>
      </c>
      <c r="H7" s="18"/>
      <c r="I7" s="17"/>
    </row>
    <row r="8" spans="1:11" s="54" customFormat="1" ht="15.75" customHeight="1">
      <c r="B8" s="208">
        <f>'TOUS - Budget'!A8</f>
        <v>0</v>
      </c>
      <c r="C8" s="209"/>
      <c r="D8" s="209"/>
      <c r="E8" s="210"/>
      <c r="F8" s="207"/>
      <c r="G8" s="208">
        <f>'TOUS - Budget'!E8</f>
        <v>0</v>
      </c>
      <c r="H8" s="209"/>
      <c r="I8" s="210"/>
      <c r="K8" s="60"/>
    </row>
    <row r="9" spans="1:11" s="54" customFormat="1" ht="15" thickBot="1">
      <c r="A9" s="66"/>
      <c r="B9" s="62"/>
      <c r="C9" s="62"/>
      <c r="D9" s="62"/>
      <c r="E9" s="62"/>
      <c r="F9" s="62"/>
      <c r="G9" s="62"/>
      <c r="H9" s="62"/>
      <c r="I9" s="62"/>
    </row>
    <row r="10" spans="1:11" s="54" customFormat="1" ht="14.1">
      <c r="B10" s="55"/>
      <c r="C10" s="55"/>
      <c r="D10" s="55"/>
      <c r="E10" s="55"/>
      <c r="F10" s="55"/>
      <c r="G10" s="55"/>
      <c r="H10" s="55"/>
      <c r="I10" s="55"/>
      <c r="K10" s="60"/>
    </row>
    <row r="11" spans="1:11" s="54" customFormat="1" ht="14.1">
      <c r="A11" s="66"/>
      <c r="B11" s="56"/>
      <c r="C11" s="56"/>
      <c r="D11" s="55"/>
      <c r="E11" s="55"/>
      <c r="F11" s="55"/>
      <c r="G11" s="55"/>
      <c r="H11" s="55"/>
      <c r="I11" s="55"/>
    </row>
    <row r="12" spans="1:11" s="54" customFormat="1" ht="30.75" customHeight="1">
      <c r="A12" s="66"/>
      <c r="B12" s="211" t="s">
        <v>92</v>
      </c>
      <c r="C12" s="212"/>
      <c r="D12" s="85" t="s">
        <v>93</v>
      </c>
      <c r="E12" s="86" t="s">
        <v>94</v>
      </c>
      <c r="F12" s="87" t="s">
        <v>95</v>
      </c>
      <c r="G12" s="87" t="s">
        <v>96</v>
      </c>
      <c r="H12" s="87" t="s">
        <v>97</v>
      </c>
      <c r="I12" s="86" t="s">
        <v>98</v>
      </c>
    </row>
    <row r="13" spans="1:11" s="54" customFormat="1" ht="27.95" customHeight="1">
      <c r="A13" s="66"/>
      <c r="B13" s="204"/>
      <c r="C13" s="205"/>
      <c r="D13" s="88"/>
      <c r="E13" s="126"/>
      <c r="F13" s="89"/>
      <c r="G13" s="90"/>
      <c r="H13" s="91"/>
      <c r="I13" s="126"/>
    </row>
    <row r="14" spans="1:11" s="54" customFormat="1" ht="27.95" customHeight="1">
      <c r="A14" s="66"/>
      <c r="B14" s="92"/>
      <c r="C14" s="93"/>
      <c r="D14" s="88"/>
      <c r="E14" s="126"/>
      <c r="F14" s="89"/>
      <c r="G14" s="90"/>
      <c r="H14" s="91"/>
      <c r="I14" s="126"/>
    </row>
    <row r="15" spans="1:11" s="54" customFormat="1" ht="27.95" customHeight="1">
      <c r="A15" s="66"/>
      <c r="B15" s="92"/>
      <c r="C15" s="93"/>
      <c r="D15" s="88"/>
      <c r="E15" s="126"/>
      <c r="F15" s="89"/>
      <c r="G15" s="90"/>
      <c r="H15" s="91"/>
      <c r="I15" s="126"/>
    </row>
    <row r="16" spans="1:11" s="54" customFormat="1" ht="27.95" customHeight="1">
      <c r="A16" s="66"/>
      <c r="B16" s="92"/>
      <c r="C16" s="93"/>
      <c r="D16" s="88"/>
      <c r="E16" s="126"/>
      <c r="F16" s="89"/>
      <c r="G16" s="90"/>
      <c r="H16" s="91"/>
      <c r="I16" s="126"/>
    </row>
    <row r="17" spans="1:9" s="54" customFormat="1" ht="27.95" customHeight="1">
      <c r="A17" s="66"/>
      <c r="B17" s="92"/>
      <c r="C17" s="93"/>
      <c r="D17" s="88"/>
      <c r="E17" s="126"/>
      <c r="F17" s="89"/>
      <c r="G17" s="90"/>
      <c r="H17" s="91"/>
      <c r="I17" s="126"/>
    </row>
    <row r="18" spans="1:9" s="54" customFormat="1" ht="27.95" customHeight="1">
      <c r="A18" s="66"/>
      <c r="B18" s="204"/>
      <c r="C18" s="205"/>
      <c r="D18" s="88"/>
      <c r="E18" s="126"/>
      <c r="F18" s="89"/>
      <c r="G18" s="90"/>
      <c r="H18" s="91"/>
      <c r="I18" s="126"/>
    </row>
    <row r="19" spans="1:9" s="54" customFormat="1" ht="27.95" customHeight="1">
      <c r="A19" s="66"/>
      <c r="B19" s="204"/>
      <c r="C19" s="205"/>
      <c r="D19" s="88"/>
      <c r="E19" s="126"/>
      <c r="F19" s="89"/>
      <c r="G19" s="90"/>
      <c r="H19" s="91"/>
      <c r="I19" s="126"/>
    </row>
    <row r="20" spans="1:9" s="54" customFormat="1" ht="27.95" customHeight="1">
      <c r="A20" s="66"/>
      <c r="B20" s="204"/>
      <c r="C20" s="205"/>
      <c r="D20" s="88"/>
      <c r="E20" s="126"/>
      <c r="F20" s="89"/>
      <c r="G20" s="90"/>
      <c r="H20" s="91"/>
      <c r="I20" s="126"/>
    </row>
    <row r="21" spans="1:9" s="54" customFormat="1" ht="27.95" customHeight="1">
      <c r="A21" s="66"/>
      <c r="B21" s="204"/>
      <c r="C21" s="205"/>
      <c r="D21" s="88"/>
      <c r="E21" s="126"/>
      <c r="F21" s="89"/>
      <c r="G21" s="90"/>
      <c r="H21" s="91"/>
      <c r="I21" s="126"/>
    </row>
    <row r="22" spans="1:9" s="54" customFormat="1" ht="27.95" customHeight="1" thickBot="1">
      <c r="A22" s="66"/>
      <c r="B22" s="213"/>
      <c r="C22" s="214"/>
      <c r="D22" s="94"/>
      <c r="E22" s="127"/>
      <c r="F22" s="95"/>
      <c r="G22" s="96"/>
      <c r="H22" s="97"/>
      <c r="I22" s="127"/>
    </row>
    <row r="23" spans="1:9" s="54" customFormat="1" ht="30.95" customHeight="1" thickBot="1">
      <c r="A23" s="66"/>
      <c r="B23" s="98"/>
      <c r="C23" s="99"/>
      <c r="D23" s="100"/>
      <c r="E23" s="101" t="s">
        <v>99</v>
      </c>
      <c r="F23" s="102"/>
      <c r="G23" s="103">
        <f>SUM(G13:G22)</f>
        <v>0</v>
      </c>
      <c r="H23" s="103">
        <f>SUM(H13:H22)</f>
        <v>0</v>
      </c>
      <c r="I23" s="104"/>
    </row>
    <row r="24" spans="1:9" s="54" customFormat="1" ht="50.1" customHeight="1">
      <c r="A24" s="66"/>
      <c r="B24" s="105" t="s">
        <v>100</v>
      </c>
      <c r="C24" s="106"/>
      <c r="D24" s="74"/>
      <c r="E24" s="107"/>
      <c r="F24" s="107"/>
      <c r="G24" s="108" t="s">
        <v>101</v>
      </c>
      <c r="H24" s="108" t="s">
        <v>102</v>
      </c>
      <c r="I24" s="107"/>
    </row>
  </sheetData>
  <sheetProtection sheet="1" objects="1" scenarios="1" selectLockedCells="1"/>
  <protectedRanges>
    <protectedRange sqref="B13:B23 C13:I24 B4:B5" name="Plage2_7"/>
    <protectedRange sqref="B8:G8 E7:F7" name="Plage1"/>
  </protectedRanges>
  <mergeCells count="11">
    <mergeCell ref="B18:C18"/>
    <mergeCell ref="B19:C19"/>
    <mergeCell ref="B20:C20"/>
    <mergeCell ref="B21:C21"/>
    <mergeCell ref="B22:C22"/>
    <mergeCell ref="B13:C13"/>
    <mergeCell ref="B1:I1"/>
    <mergeCell ref="F7:F8"/>
    <mergeCell ref="B8:E8"/>
    <mergeCell ref="G8:I8"/>
    <mergeCell ref="B12:C12"/>
  </mergeCells>
  <pageMargins left="0.7" right="0.7" top="0.75" bottom="0.75" header="0.3" footer="0.3"/>
  <pageSetup scale="78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5</xdr:col>
                    <xdr:colOff>177800</xdr:colOff>
                    <xdr:row>12</xdr:row>
                    <xdr:rowOff>50800</xdr:rowOff>
                  </from>
                  <to>
                    <xdr:col>5</xdr:col>
                    <xdr:colOff>177800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3">
              <controlPr defaultSize="0" autoFill="0" autoLine="0" autoPict="0">
                <anchor moveWithCells="1">
                  <from>
                    <xdr:col>5</xdr:col>
                    <xdr:colOff>177800</xdr:colOff>
                    <xdr:row>14</xdr:row>
                    <xdr:rowOff>50800</xdr:rowOff>
                  </from>
                  <to>
                    <xdr:col>5</xdr:col>
                    <xdr:colOff>177800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4">
              <controlPr defaultSize="0" autoFill="0" autoLine="0" autoPict="0">
                <anchor moveWithCells="1">
                  <from>
                    <xdr:col>5</xdr:col>
                    <xdr:colOff>177800</xdr:colOff>
                    <xdr:row>15</xdr:row>
                    <xdr:rowOff>50800</xdr:rowOff>
                  </from>
                  <to>
                    <xdr:col>5</xdr:col>
                    <xdr:colOff>177800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5">
              <controlPr defaultSize="0" autoFill="0" autoLine="0" autoPict="0">
                <anchor moveWithCells="1">
                  <from>
                    <xdr:col>5</xdr:col>
                    <xdr:colOff>177800</xdr:colOff>
                    <xdr:row>16</xdr:row>
                    <xdr:rowOff>50800</xdr:rowOff>
                  </from>
                  <to>
                    <xdr:col>5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6">
              <controlPr defaultSize="0" autoFill="0" autoLine="0" autoPict="0">
                <anchor moveWithCells="1">
                  <from>
                    <xdr:col>5</xdr:col>
                    <xdr:colOff>177800</xdr:colOff>
                    <xdr:row>17</xdr:row>
                    <xdr:rowOff>50800</xdr:rowOff>
                  </from>
                  <to>
                    <xdr:col>5</xdr:col>
                    <xdr:colOff>177800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7">
              <controlPr defaultSize="0" autoFill="0" autoLine="0" autoPict="0">
                <anchor moveWithCells="1">
                  <from>
                    <xdr:col>5</xdr:col>
                    <xdr:colOff>177800</xdr:colOff>
                    <xdr:row>18</xdr:row>
                    <xdr:rowOff>50800</xdr:rowOff>
                  </from>
                  <to>
                    <xdr:col>5</xdr:col>
                    <xdr:colOff>177800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8">
              <controlPr defaultSize="0" autoFill="0" autoLine="0" autoPict="0">
                <anchor moveWithCells="1">
                  <from>
                    <xdr:col>5</xdr:col>
                    <xdr:colOff>177800</xdr:colOff>
                    <xdr:row>19</xdr:row>
                    <xdr:rowOff>50800</xdr:rowOff>
                  </from>
                  <to>
                    <xdr:col>5</xdr:col>
                    <xdr:colOff>177800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9">
              <controlPr defaultSize="0" autoFill="0" autoLine="0" autoPict="0">
                <anchor moveWithCells="1">
                  <from>
                    <xdr:col>5</xdr:col>
                    <xdr:colOff>177800</xdr:colOff>
                    <xdr:row>20</xdr:row>
                    <xdr:rowOff>50800</xdr:rowOff>
                  </from>
                  <to>
                    <xdr:col>5</xdr:col>
                    <xdr:colOff>177800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10">
              <controlPr defaultSize="0" autoFill="0" autoLine="0" autoPict="0">
                <anchor moveWithCells="1">
                  <from>
                    <xdr:col>5</xdr:col>
                    <xdr:colOff>177800</xdr:colOff>
                    <xdr:row>21</xdr:row>
                    <xdr:rowOff>50800</xdr:rowOff>
                  </from>
                  <to>
                    <xdr:col>5</xdr:col>
                    <xdr:colOff>177800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1">
              <controlPr defaultSize="0" autoFill="0" autoLine="0" autoPict="0">
                <anchor moveWithCells="1">
                  <from>
                    <xdr:col>5</xdr:col>
                    <xdr:colOff>177800</xdr:colOff>
                    <xdr:row>12</xdr:row>
                    <xdr:rowOff>50800</xdr:rowOff>
                  </from>
                  <to>
                    <xdr:col>5</xdr:col>
                    <xdr:colOff>177800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3">
              <controlPr defaultSize="0" autoFill="0" autoLine="0" autoPict="0">
                <anchor moveWithCells="1">
                  <from>
                    <xdr:col>5</xdr:col>
                    <xdr:colOff>177800</xdr:colOff>
                    <xdr:row>14</xdr:row>
                    <xdr:rowOff>50800</xdr:rowOff>
                  </from>
                  <to>
                    <xdr:col>5</xdr:col>
                    <xdr:colOff>177800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4">
              <controlPr defaultSize="0" autoFill="0" autoLine="0" autoPict="0">
                <anchor moveWithCells="1">
                  <from>
                    <xdr:col>5</xdr:col>
                    <xdr:colOff>177800</xdr:colOff>
                    <xdr:row>15</xdr:row>
                    <xdr:rowOff>50800</xdr:rowOff>
                  </from>
                  <to>
                    <xdr:col>5</xdr:col>
                    <xdr:colOff>177800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5">
              <controlPr defaultSize="0" autoFill="0" autoLine="0" autoPict="0">
                <anchor moveWithCells="1">
                  <from>
                    <xdr:col>5</xdr:col>
                    <xdr:colOff>177800</xdr:colOff>
                    <xdr:row>16</xdr:row>
                    <xdr:rowOff>50800</xdr:rowOff>
                  </from>
                  <to>
                    <xdr:col>5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6">
              <controlPr defaultSize="0" autoFill="0" autoLine="0" autoPict="0">
                <anchor moveWithCells="1">
                  <from>
                    <xdr:col>5</xdr:col>
                    <xdr:colOff>177800</xdr:colOff>
                    <xdr:row>17</xdr:row>
                    <xdr:rowOff>50800</xdr:rowOff>
                  </from>
                  <to>
                    <xdr:col>5</xdr:col>
                    <xdr:colOff>177800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7">
              <controlPr defaultSize="0" autoFill="0" autoLine="0" autoPict="0">
                <anchor moveWithCells="1">
                  <from>
                    <xdr:col>5</xdr:col>
                    <xdr:colOff>177800</xdr:colOff>
                    <xdr:row>18</xdr:row>
                    <xdr:rowOff>50800</xdr:rowOff>
                  </from>
                  <to>
                    <xdr:col>5</xdr:col>
                    <xdr:colOff>177800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8">
              <controlPr defaultSize="0" autoFill="0" autoLine="0" autoPict="0">
                <anchor moveWithCells="1">
                  <from>
                    <xdr:col>5</xdr:col>
                    <xdr:colOff>177800</xdr:colOff>
                    <xdr:row>19</xdr:row>
                    <xdr:rowOff>50800</xdr:rowOff>
                  </from>
                  <to>
                    <xdr:col>5</xdr:col>
                    <xdr:colOff>177800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9">
              <controlPr defaultSize="0" autoFill="0" autoLine="0" autoPict="0">
                <anchor moveWithCells="1">
                  <from>
                    <xdr:col>5</xdr:col>
                    <xdr:colOff>177800</xdr:colOff>
                    <xdr:row>19</xdr:row>
                    <xdr:rowOff>50800</xdr:rowOff>
                  </from>
                  <to>
                    <xdr:col>5</xdr:col>
                    <xdr:colOff>177800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20">
              <controlPr defaultSize="0" autoFill="0" autoLine="0" autoPict="0">
                <anchor moveWithCells="1">
                  <from>
                    <xdr:col>5</xdr:col>
                    <xdr:colOff>177800</xdr:colOff>
                    <xdr:row>20</xdr:row>
                    <xdr:rowOff>50800</xdr:rowOff>
                  </from>
                  <to>
                    <xdr:col>5</xdr:col>
                    <xdr:colOff>177800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21">
              <controlPr defaultSize="0" autoFill="0" autoLine="0" autoPict="0">
                <anchor moveWithCells="1">
                  <from>
                    <xdr:col>5</xdr:col>
                    <xdr:colOff>177800</xdr:colOff>
                    <xdr:row>21</xdr:row>
                    <xdr:rowOff>50800</xdr:rowOff>
                  </from>
                  <to>
                    <xdr:col>5</xdr:col>
                    <xdr:colOff>177800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32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12</xdr:row>
                    <xdr:rowOff>38100</xdr:rowOff>
                  </from>
                  <to>
                    <xdr:col>5</xdr:col>
                    <xdr:colOff>546100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33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13</xdr:row>
                    <xdr:rowOff>38100</xdr:rowOff>
                  </from>
                  <to>
                    <xdr:col>5</xdr:col>
                    <xdr:colOff>546100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34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14</xdr:row>
                    <xdr:rowOff>38100</xdr:rowOff>
                  </from>
                  <to>
                    <xdr:col>5</xdr:col>
                    <xdr:colOff>546100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35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16</xdr:row>
                    <xdr:rowOff>38100</xdr:rowOff>
                  </from>
                  <to>
                    <xdr:col>5</xdr:col>
                    <xdr:colOff>546100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36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17</xdr:row>
                    <xdr:rowOff>38100</xdr:rowOff>
                  </from>
                  <to>
                    <xdr:col>5</xdr:col>
                    <xdr:colOff>546100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37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18</xdr:row>
                    <xdr:rowOff>38100</xdr:rowOff>
                  </from>
                  <to>
                    <xdr:col>5</xdr:col>
                    <xdr:colOff>546100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38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19</xdr:row>
                    <xdr:rowOff>38100</xdr:rowOff>
                  </from>
                  <to>
                    <xdr:col>5</xdr:col>
                    <xdr:colOff>546100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39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20</xdr:row>
                    <xdr:rowOff>38100</xdr:rowOff>
                  </from>
                  <to>
                    <xdr:col>5</xdr:col>
                    <xdr:colOff>546100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40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21</xdr:row>
                    <xdr:rowOff>25400</xdr:rowOff>
                  </from>
                  <to>
                    <xdr:col>5</xdr:col>
                    <xdr:colOff>546100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41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15</xdr:row>
                    <xdr:rowOff>38100</xdr:rowOff>
                  </from>
                  <to>
                    <xdr:col>5</xdr:col>
                    <xdr:colOff>546100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4"/>
  <sheetViews>
    <sheetView showGridLines="0" showZeros="0" view="pageLayout" topLeftCell="A28" workbookViewId="0">
      <selection activeCell="A45" sqref="A45:G45"/>
    </sheetView>
  </sheetViews>
  <sheetFormatPr defaultColWidth="11.42578125" defaultRowHeight="14.1"/>
  <cols>
    <col min="1" max="1" width="32.85546875" style="2" customWidth="1"/>
    <col min="2" max="2" width="20.140625" style="2" customWidth="1"/>
    <col min="3" max="3" width="7.42578125" style="2" customWidth="1"/>
    <col min="4" max="4" width="2.140625" style="2" customWidth="1"/>
    <col min="5" max="5" width="10.7109375" style="2" customWidth="1"/>
    <col min="6" max="6" width="7.42578125" style="6" customWidth="1"/>
    <col min="7" max="7" width="10.7109375" style="2" customWidth="1"/>
    <col min="8" max="16384" width="11.42578125" style="2"/>
  </cols>
  <sheetData>
    <row r="1" spans="1:7" ht="15.95">
      <c r="A1" s="180" t="s">
        <v>0</v>
      </c>
      <c r="B1" s="180"/>
      <c r="C1" s="180"/>
      <c r="D1" s="180"/>
      <c r="E1" s="180"/>
      <c r="F1" s="180"/>
      <c r="G1" s="180"/>
    </row>
    <row r="2" spans="1:7" ht="15.95">
      <c r="A2" s="109"/>
      <c r="B2" s="109"/>
      <c r="C2" s="109"/>
      <c r="D2" s="109"/>
      <c r="E2" s="109"/>
      <c r="F2" s="109"/>
      <c r="G2" s="109"/>
    </row>
    <row r="3" spans="1:7">
      <c r="A3" s="181" t="s">
        <v>103</v>
      </c>
      <c r="B3" s="181"/>
      <c r="C3" s="181"/>
      <c r="D3" s="181"/>
      <c r="E3" s="181"/>
      <c r="F3" s="181"/>
      <c r="G3" s="181"/>
    </row>
    <row r="5" spans="1:7" ht="15.95">
      <c r="A5" s="110" t="s">
        <v>104</v>
      </c>
    </row>
    <row r="6" spans="1:7" ht="15.95">
      <c r="A6" s="111" t="s">
        <v>105</v>
      </c>
    </row>
    <row r="7" spans="1:7" ht="15.95">
      <c r="A7" s="111" t="s">
        <v>106</v>
      </c>
    </row>
    <row r="8" spans="1:7" ht="15.95">
      <c r="A8" s="111" t="s">
        <v>107</v>
      </c>
    </row>
    <row r="9" spans="1:7" ht="15.95">
      <c r="A9" s="111" t="s">
        <v>108</v>
      </c>
    </row>
    <row r="11" spans="1:7" ht="15.95">
      <c r="A11" s="110" t="s">
        <v>109</v>
      </c>
    </row>
    <row r="12" spans="1:7" ht="15.95">
      <c r="A12" s="110" t="s">
        <v>110</v>
      </c>
    </row>
    <row r="13" spans="1:7">
      <c r="A13" s="112" t="s">
        <v>111</v>
      </c>
    </row>
    <row r="14" spans="1:7">
      <c r="A14" s="112" t="s">
        <v>112</v>
      </c>
    </row>
    <row r="17" spans="1:7">
      <c r="A17" s="181" t="s">
        <v>113</v>
      </c>
      <c r="B17" s="181"/>
      <c r="C17" s="181"/>
      <c r="D17" s="181"/>
      <c r="E17" s="181"/>
      <c r="F17" s="181"/>
      <c r="G17" s="181"/>
    </row>
    <row r="19" spans="1:7" s="26" customFormat="1" ht="15.95">
      <c r="A19" s="25" t="s">
        <v>114</v>
      </c>
      <c r="F19" s="27"/>
    </row>
    <row r="20" spans="1:7" s="26" customFormat="1" ht="15.95">
      <c r="A20" s="26" t="s">
        <v>115</v>
      </c>
      <c r="F20" s="27"/>
    </row>
    <row r="21" spans="1:7" s="26" customFormat="1" ht="15.95">
      <c r="A21" s="26" t="s">
        <v>116</v>
      </c>
      <c r="F21" s="27"/>
    </row>
    <row r="22" spans="1:7" s="26" customFormat="1" ht="15.95">
      <c r="A22" s="26" t="s">
        <v>117</v>
      </c>
      <c r="F22" s="28"/>
    </row>
    <row r="23" spans="1:7" s="26" customFormat="1" ht="15.95">
      <c r="F23" s="28"/>
    </row>
    <row r="24" spans="1:7" s="26" customFormat="1" ht="15.95">
      <c r="F24" s="28"/>
    </row>
    <row r="25" spans="1:7" s="26" customFormat="1" ht="15.95">
      <c r="A25" s="25" t="s">
        <v>118</v>
      </c>
      <c r="F25" s="28"/>
    </row>
    <row r="26" spans="1:7" s="26" customFormat="1" ht="15.95">
      <c r="A26" s="26" t="s">
        <v>119</v>
      </c>
      <c r="F26" s="28"/>
    </row>
    <row r="27" spans="1:7">
      <c r="A27" s="3"/>
    </row>
    <row r="28" spans="1:7">
      <c r="A28" s="3"/>
    </row>
    <row r="30" spans="1:7" ht="18.75" customHeight="1">
      <c r="A30" s="29" t="s">
        <v>120</v>
      </c>
      <c r="D30" s="3"/>
      <c r="E30" s="10"/>
      <c r="G30" s="10"/>
    </row>
    <row r="31" spans="1:7" ht="18.75" customHeight="1">
      <c r="A31" s="29"/>
      <c r="D31" s="3"/>
      <c r="E31" s="10"/>
      <c r="G31" s="10"/>
    </row>
    <row r="32" spans="1:7" ht="60.95" customHeight="1">
      <c r="A32" s="216" t="s">
        <v>121</v>
      </c>
      <c r="B32" s="216"/>
      <c r="C32" s="216"/>
      <c r="D32" s="216"/>
      <c r="E32" s="216"/>
      <c r="F32" s="216"/>
      <c r="G32" s="216"/>
    </row>
    <row r="33" spans="1:7" ht="18.75" customHeight="1" thickBot="1">
      <c r="A33" s="29"/>
      <c r="D33" s="3"/>
      <c r="E33" s="10"/>
      <c r="G33" s="10"/>
    </row>
    <row r="34" spans="1:7" ht="18.75" customHeight="1">
      <c r="A34" s="30"/>
      <c r="B34" s="31"/>
      <c r="C34" s="31"/>
      <c r="D34" s="32"/>
      <c r="E34" s="33"/>
      <c r="F34" s="34"/>
      <c r="G34" s="35"/>
    </row>
    <row r="35" spans="1:7">
      <c r="A35" s="36" t="s">
        <v>122</v>
      </c>
      <c r="B35" s="3"/>
      <c r="C35" s="3"/>
      <c r="D35" s="3"/>
      <c r="E35" s="7" t="s">
        <v>7</v>
      </c>
      <c r="F35" s="9"/>
      <c r="G35" s="37" t="s">
        <v>66</v>
      </c>
    </row>
    <row r="36" spans="1:7">
      <c r="A36" s="38" t="s">
        <v>123</v>
      </c>
      <c r="B36" s="215"/>
      <c r="C36" s="215"/>
      <c r="E36" s="120">
        <v>500</v>
      </c>
      <c r="F36" s="13"/>
      <c r="G36" s="128"/>
    </row>
    <row r="37" spans="1:7">
      <c r="A37" s="38" t="s">
        <v>124</v>
      </c>
      <c r="E37" s="120">
        <v>500</v>
      </c>
      <c r="F37" s="13"/>
      <c r="G37" s="128"/>
    </row>
    <row r="38" spans="1:7">
      <c r="A38" s="38" t="s">
        <v>125</v>
      </c>
      <c r="E38" s="120">
        <v>500</v>
      </c>
      <c r="F38" s="13"/>
      <c r="G38" s="128"/>
    </row>
    <row r="39" spans="1:7">
      <c r="A39" s="38" t="s">
        <v>126</v>
      </c>
      <c r="B39" s="193"/>
      <c r="C39" s="193"/>
      <c r="E39" s="120">
        <v>500</v>
      </c>
      <c r="F39" s="13"/>
      <c r="G39" s="128"/>
    </row>
    <row r="40" spans="1:7">
      <c r="A40" s="39"/>
      <c r="B40" s="14"/>
      <c r="D40" s="14" t="s">
        <v>127</v>
      </c>
      <c r="E40" s="20">
        <f>SUM(E36:E39)</f>
        <v>2000</v>
      </c>
      <c r="F40" s="13"/>
      <c r="G40" s="40">
        <f>SUM(G37:G39)</f>
        <v>0</v>
      </c>
    </row>
    <row r="41" spans="1:7" ht="18.75" customHeight="1" thickBot="1">
      <c r="A41" s="41"/>
      <c r="B41" s="42"/>
      <c r="C41" s="42"/>
      <c r="D41" s="43"/>
      <c r="E41" s="44"/>
      <c r="F41" s="45"/>
      <c r="G41" s="46"/>
    </row>
    <row r="42" spans="1:7" ht="18.75" customHeight="1">
      <c r="A42" s="3"/>
      <c r="D42" s="3"/>
      <c r="E42" s="10"/>
      <c r="G42" s="10"/>
    </row>
    <row r="43" spans="1:7" ht="18.75" customHeight="1">
      <c r="A43" s="29" t="s">
        <v>128</v>
      </c>
      <c r="D43" s="3"/>
      <c r="E43" s="10"/>
      <c r="G43" s="10"/>
    </row>
    <row r="44" spans="1:7" ht="18.75" customHeight="1">
      <c r="A44" s="29"/>
      <c r="D44" s="3"/>
      <c r="E44" s="10"/>
      <c r="G44" s="10"/>
    </row>
    <row r="45" spans="1:7" ht="63" customHeight="1">
      <c r="A45" s="216" t="s">
        <v>129</v>
      </c>
      <c r="B45" s="216"/>
      <c r="C45" s="216"/>
      <c r="D45" s="216"/>
      <c r="E45" s="216"/>
      <c r="F45" s="216"/>
      <c r="G45" s="216"/>
    </row>
    <row r="46" spans="1:7" ht="18.75" customHeight="1" thickBot="1">
      <c r="A46" s="3"/>
      <c r="D46" s="3"/>
      <c r="E46" s="10"/>
      <c r="G46" s="10"/>
    </row>
    <row r="47" spans="1:7" ht="18.75" customHeight="1">
      <c r="A47" s="30"/>
      <c r="B47" s="31"/>
      <c r="C47" s="31"/>
      <c r="D47" s="32"/>
      <c r="E47" s="33"/>
      <c r="F47" s="34"/>
      <c r="G47" s="35"/>
    </row>
    <row r="48" spans="1:7">
      <c r="A48" s="36" t="s">
        <v>130</v>
      </c>
      <c r="B48" s="3"/>
      <c r="C48" s="3"/>
      <c r="D48" s="3"/>
      <c r="E48" s="7" t="s">
        <v>7</v>
      </c>
      <c r="F48" s="9"/>
      <c r="G48" s="37" t="s">
        <v>66</v>
      </c>
    </row>
    <row r="49" spans="1:7">
      <c r="A49" s="38" t="s">
        <v>131</v>
      </c>
      <c r="B49" s="215"/>
      <c r="C49" s="215"/>
      <c r="E49" s="120">
        <f>3*800</f>
        <v>2400</v>
      </c>
      <c r="F49" s="13"/>
      <c r="G49" s="128"/>
    </row>
    <row r="50" spans="1:7">
      <c r="A50" s="38" t="s">
        <v>132</v>
      </c>
      <c r="E50" s="120">
        <f>1000*0.2</f>
        <v>200</v>
      </c>
      <c r="F50" s="13"/>
      <c r="G50" s="128"/>
    </row>
    <row r="51" spans="1:7">
      <c r="A51" s="38" t="s">
        <v>133</v>
      </c>
      <c r="E51" s="120">
        <f>4*6*45</f>
        <v>1080</v>
      </c>
      <c r="F51" s="13"/>
      <c r="G51" s="128"/>
    </row>
    <row r="52" spans="1:7">
      <c r="A52" s="38" t="s">
        <v>134</v>
      </c>
      <c r="E52" s="120">
        <f>3*2*75</f>
        <v>450</v>
      </c>
      <c r="F52" s="13"/>
      <c r="G52" s="128"/>
    </row>
    <row r="53" spans="1:7">
      <c r="A53" s="39"/>
      <c r="B53" s="14"/>
      <c r="D53" s="14" t="s">
        <v>135</v>
      </c>
      <c r="E53" s="20">
        <f>SUM(E49:E52)</f>
        <v>4130</v>
      </c>
      <c r="F53" s="13"/>
      <c r="G53" s="40">
        <f>SUM(G50:G52)</f>
        <v>0</v>
      </c>
    </row>
    <row r="54" spans="1:7" ht="18.75" customHeight="1" thickBot="1">
      <c r="A54" s="41"/>
      <c r="B54" s="42"/>
      <c r="C54" s="42"/>
      <c r="D54" s="43"/>
      <c r="E54" s="44"/>
      <c r="F54" s="45"/>
      <c r="G54" s="46"/>
    </row>
  </sheetData>
  <sheetProtection selectLockedCells="1"/>
  <mergeCells count="8">
    <mergeCell ref="B49:C49"/>
    <mergeCell ref="A1:G1"/>
    <mergeCell ref="A3:G3"/>
    <mergeCell ref="A32:G32"/>
    <mergeCell ref="A45:G45"/>
    <mergeCell ref="B36:C36"/>
    <mergeCell ref="B39:C39"/>
    <mergeCell ref="A17:G17"/>
  </mergeCells>
  <phoneticPr fontId="20" type="noConversion"/>
  <hyperlinks>
    <hyperlink ref="A13" r:id="rId1" xr:uid="{08C054D9-1E75-1044-BA68-3A60911A7767}"/>
    <hyperlink ref="A14" r:id="rId2" xr:uid="{4812263D-0637-E745-A941-42A25AA2148A}"/>
  </hyperlinks>
  <printOptions horizontalCentered="1" verticalCentered="1"/>
  <pageMargins left="0.31496062992125984" right="0.31496062992125984" top="0.31496062992125984" bottom="0.11811023622047245" header="0" footer="0.51181102362204722"/>
  <pageSetup scale="81" firstPageNumber="7" orientation="portrait" useFirstPageNumber="1" r:id="rId3"/>
  <headerFooter alignWithMargins="0"/>
  <extLst>
    <ext xmlns:mx="http://schemas.microsoft.com/office/mac/excel/2008/main" uri="{64002731-A6B0-56B0-2670-7721B7C09600}">
      <mx:PLV Mode="1" OnePage="0" WScale="88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961391-FDDB-4267-BCFD-4291F831D098}"/>
</file>

<file path=customXml/itemProps2.xml><?xml version="1.0" encoding="utf-8"?>
<ds:datastoreItem xmlns:ds="http://schemas.openxmlformats.org/officeDocument/2006/customXml" ds:itemID="{BC66F30D-E4B7-45EE-8C21-259C533FCCF9}"/>
</file>

<file path=customXml/itemProps3.xml><?xml version="1.0" encoding="utf-8"?>
<ds:datastoreItem xmlns:ds="http://schemas.openxmlformats.org/officeDocument/2006/customXml" ds:itemID="{B0E900CF-52B0-434B-94C7-538C7276F8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</dc:creator>
  <cp:keywords/>
  <dc:description/>
  <cp:lastModifiedBy>Leboeuf Gadreau, Vincent (CP-CULT)</cp:lastModifiedBy>
  <cp:revision/>
  <dcterms:created xsi:type="dcterms:W3CDTF">2008-05-19T11:40:07Z</dcterms:created>
  <dcterms:modified xsi:type="dcterms:W3CDTF">2024-05-21T20:07:22Z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